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S:\Office\WINSHARE\BMIN\BMIN 2026\"/>
    </mc:Choice>
  </mc:AlternateContent>
  <xr:revisionPtr revIDLastSave="0" documentId="13_ncr:1_{4415C405-7103-4D5D-8F40-CF625818C4E8}" xr6:coauthVersionLast="47" xr6:coauthVersionMax="47" xr10:uidLastSave="{00000000-0000-0000-0000-000000000000}"/>
  <bookViews>
    <workbookView xWindow="-120" yWindow="-120" windowWidth="29040" windowHeight="15720" xr2:uid="{60FE185F-8692-4317-89B6-512FF89F5BBF}"/>
  </bookViews>
  <sheets>
    <sheet name="26-0056" sheetId="4" r:id="rId1"/>
    <sheet name="26-0037" sheetId="1" r:id="rId2"/>
    <sheet name="26-0055" sheetId="2" r:id="rId3"/>
    <sheet name="26-0054" sheetId="3" r:id="rId4"/>
    <sheet name="26-2047" sheetId="6" r:id="rId5"/>
    <sheet name="26-2046" sheetId="9" r:id="rId6"/>
  </sheets>
  <definedNames>
    <definedName name="_xlnm.Print_Area" localSheetId="1">'26-0037'!$A$1:$D$64</definedName>
    <definedName name="_xlnm.Print_Area" localSheetId="3">'26-0054'!$A$1:$F$106</definedName>
    <definedName name="_xlnm.Print_Area" localSheetId="2">'26-0055'!$A$1:$D$49</definedName>
    <definedName name="_xlnm.Print_Area" localSheetId="0">'26-0056'!$A$1:$C$36</definedName>
    <definedName name="_xlnm.Print_Area" localSheetId="5">'26-2046'!$A$1:$D$66</definedName>
    <definedName name="_xlnm.Print_Area" localSheetId="4">'26-2047'!$A$1:$D$36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30" i="9" l="1"/>
  <c r="B13" i="9"/>
</calcChain>
</file>

<file path=xl/sharedStrings.xml><?xml version="1.0" encoding="utf-8"?>
<sst xmlns="http://schemas.openxmlformats.org/spreadsheetml/2006/main" count="170" uniqueCount="128">
  <si>
    <t>Cherry Creek Treatment Center</t>
  </si>
  <si>
    <t>Mental Health America of South Central Kansas, Inc.</t>
  </si>
  <si>
    <t>Substance Use Disorder Assessment, Evaluation, and Treatment Services - Amount Requested</t>
  </si>
  <si>
    <t>Amount Awarded</t>
  </si>
  <si>
    <t>No Submission</t>
  </si>
  <si>
    <t>Change Your Life Enterprises, Inc.</t>
  </si>
  <si>
    <t>Child Advocacy Center of Sedgwick County</t>
  </si>
  <si>
    <t>Higher Ground</t>
  </si>
  <si>
    <t>Kansas Children's Service League</t>
  </si>
  <si>
    <t>Episcopal Social Services</t>
  </si>
  <si>
    <t xml:space="preserve">Heartland 180 Inc. </t>
  </si>
  <si>
    <t>Therapy Services</t>
  </si>
  <si>
    <t>D.H. Pace Company, Inc.</t>
  </si>
  <si>
    <t>Derby Door LLC dba Derby Overhead</t>
  </si>
  <si>
    <t>Remedi8, LLC</t>
  </si>
  <si>
    <t>Overhead/Garage Door Services</t>
  </si>
  <si>
    <t>Business Hour Rate for Labor Only – One Person</t>
  </si>
  <si>
    <t>N/A</t>
  </si>
  <si>
    <t>Business Hour Rate for Labor Only – Two People</t>
  </si>
  <si>
    <t>Percentage Mark-Up on Cost of Materials and Parts</t>
  </si>
  <si>
    <t>After Hours Rate for Labor Only – One Person</t>
  </si>
  <si>
    <t>After Hours Rate for Labor Only - Two People</t>
  </si>
  <si>
    <t>Exterior/Interior Door Services</t>
  </si>
  <si>
    <t>No Bid</t>
  </si>
  <si>
    <t>$150.00 (4 hour minimum)</t>
  </si>
  <si>
    <t>$300.00 (4 hour minimum)</t>
  </si>
  <si>
    <t>Holiday Hour Rate for Labor Only - One Person</t>
  </si>
  <si>
    <t>$200.00 (4 hour minimum)</t>
  </si>
  <si>
    <t>Holiday Hour Rate for Labor Only - Two People</t>
  </si>
  <si>
    <t>$400.00 (4 hour minimum)</t>
  </si>
  <si>
    <r>
      <t xml:space="preserve">        </t>
    </r>
    <r>
      <rPr>
        <b/>
        <u/>
        <sz val="11"/>
        <color theme="1"/>
        <rFont val="Times New Roman"/>
        <family val="1"/>
      </rPr>
      <t>FUNDING -- DEPARTMENT OF CORRECTIONS</t>
    </r>
  </si>
  <si>
    <t xml:space="preserve">        (Request sent to 111 vendors)</t>
  </si>
  <si>
    <t xml:space="preserve">        RFP #26-0037    Contract</t>
  </si>
  <si>
    <t xml:space="preserve">     DEPARTMENT OF CORRECTIONS</t>
  </si>
  <si>
    <t xml:space="preserve">        (Request sent to 32 vendors)</t>
  </si>
  <si>
    <t xml:space="preserve">        RFB #26-0055   Contract</t>
  </si>
  <si>
    <t>Recovery Unlimited Inc.</t>
  </si>
  <si>
    <t xml:space="preserve">       (Request sent to 122 vendors)</t>
  </si>
  <si>
    <t>Central Consolidated, Inc.</t>
  </si>
  <si>
    <t>Dean E. Norris, Inc.</t>
  </si>
  <si>
    <t>Marick Mechanical LLC</t>
  </si>
  <si>
    <t>Trane Inc.</t>
  </si>
  <si>
    <t>Subcontractor</t>
  </si>
  <si>
    <t>A.) Foreman/Journeyman</t>
  </si>
  <si>
    <t>Business Hours, Monday - Friday, 8:00 am - 5:00 pm</t>
  </si>
  <si>
    <t>After Hours</t>
  </si>
  <si>
    <t>B.) Apprentice</t>
  </si>
  <si>
    <t>C.) Helper/Laborer</t>
  </si>
  <si>
    <t>D.) Service Call</t>
  </si>
  <si>
    <t>Service Call Charge</t>
  </si>
  <si>
    <t>Sundays and Holidays</t>
  </si>
  <si>
    <t>Filterbuy Incorporated</t>
  </si>
  <si>
    <t>Superior Air Products</t>
  </si>
  <si>
    <t>Superior Plumbing</t>
  </si>
  <si>
    <t>W.W. Grainger, Inc.</t>
  </si>
  <si>
    <t xml:space="preserve">       RFB #26-0054   Contract</t>
  </si>
  <si>
    <r>
      <t xml:space="preserve">        </t>
    </r>
    <r>
      <rPr>
        <b/>
        <u/>
        <sz val="11"/>
        <rFont val="Times New Roman"/>
        <family val="1"/>
      </rPr>
      <t>FUNDING -- FACILITIES MAINTENANCE / VARIOUS DEPARTMENTS</t>
    </r>
  </si>
  <si>
    <t xml:space="preserve">     VARIOUS DEPARTMENTS</t>
  </si>
  <si>
    <t>Hourly</t>
  </si>
  <si>
    <t>Flat Charge</t>
  </si>
  <si>
    <t>Cost plus percent methodology for all Heating, Ventilation, and Air Conditioning (HVAC) materials or equipment rental.</t>
  </si>
  <si>
    <t>ITEMS REQUIRING BOCC APPROVAL</t>
  </si>
  <si>
    <t>BOARD OF BIDS AND CONTRACTS JUNE 11, 2026</t>
  </si>
  <si>
    <t>Engineer's Estimate: $2,389,690.40</t>
  </si>
  <si>
    <t>B &amp; B Bridge Company, LLC</t>
  </si>
  <si>
    <t>Bridges Inc.</t>
  </si>
  <si>
    <t>Dondlinger &amp; Sons Const. Co., Inc.</t>
  </si>
  <si>
    <r>
      <t>614-1-3720; 21</t>
    </r>
    <r>
      <rPr>
        <vertAlign val="superscript"/>
        <sz val="11"/>
        <color theme="1"/>
        <rFont val="Times New Roman"/>
        <family val="1"/>
      </rPr>
      <t>st</t>
    </r>
    <r>
      <rPr>
        <sz val="11"/>
        <color theme="1"/>
        <rFont val="Times New Roman"/>
        <family val="1"/>
      </rPr>
      <t xml:space="preserve"> St. North Bridge Over North Fork Ninnescah River (B503) </t>
    </r>
  </si>
  <si>
    <t>Bid Bond</t>
  </si>
  <si>
    <t>Yes</t>
  </si>
  <si>
    <t>Addendum Acknowledged</t>
  </si>
  <si>
    <t>King Construction Company, Inc.</t>
  </si>
  <si>
    <r>
      <t xml:space="preserve">         </t>
    </r>
    <r>
      <rPr>
        <b/>
        <u/>
        <sz val="11"/>
        <rFont val="Times New Roman"/>
        <family val="1"/>
      </rPr>
      <t>FUNDING -- INFRASTRUCTURE IMPROVEMENT</t>
    </r>
  </si>
  <si>
    <t xml:space="preserve">         (Request sent to 62 vendors)</t>
  </si>
  <si>
    <t xml:space="preserve">         RFB #26-0056   PR #5854</t>
  </si>
  <si>
    <t>Total</t>
  </si>
  <si>
    <t xml:space="preserve">Verizon Wireless </t>
  </si>
  <si>
    <t xml:space="preserve">Qty </t>
  </si>
  <si>
    <t>Cost</t>
  </si>
  <si>
    <t>Total Cost</t>
  </si>
  <si>
    <t>Cradlepoint R980 Router with 1 Year NetCloud Essentials Plan for 100 devices</t>
  </si>
  <si>
    <t>One time $500.00 credit applied for 100 devices</t>
  </si>
  <si>
    <t>Cradlepoint 12V Power Supply  (30% discount off Public Sector for first 50 devices)</t>
  </si>
  <si>
    <t xml:space="preserve">Cradlepoint 12V Power Supply </t>
  </si>
  <si>
    <t>Cradlepoint 600MHz-6GHz Cellular Antenna in Charcoal</t>
  </si>
  <si>
    <t>Cradlepoint Line Cord, 125v, C7</t>
  </si>
  <si>
    <t>Cradlepoint Line Cord, 125v, C7 (Corporate Discount)</t>
  </si>
  <si>
    <t xml:space="preserve">Cradlepoint Wi-Fi Antenna Dual-Band 2.4 GHz and 5 GHz </t>
  </si>
  <si>
    <r>
      <t xml:space="preserve">       </t>
    </r>
    <r>
      <rPr>
        <b/>
        <u/>
        <sz val="11"/>
        <color theme="1"/>
        <rFont val="Times New Roman"/>
        <family val="1"/>
      </rPr>
      <t>FUNDING -- ELECTION OFFICE</t>
    </r>
  </si>
  <si>
    <t xml:space="preserve">        #26-2047   Contract</t>
  </si>
  <si>
    <t xml:space="preserve">       (Joint Governmental Purchase - National Association of State Procurement Officials (NASPO) Contract #MA152-1)</t>
  </si>
  <si>
    <t xml:space="preserve"> 1.  BRIDGE IMPROVEMENTS (B503)  -- PUBLIC WORKS</t>
  </si>
  <si>
    <t xml:space="preserve">2.  SUBSTANCE USE DISORDER TREATMENT SERVICES - JUVENILE SERVICES -- </t>
  </si>
  <si>
    <t>3.  ON-CALL DOOR SERVICES -- FACILITIES MAINTENANCE / VARIOUS DEPARTMENTS</t>
  </si>
  <si>
    <t>4.  ON-CALL HEATING, VENTILATION, AND AIR CONDITIONING SERVICES -- FACILITIES MAINTENANCE /</t>
  </si>
  <si>
    <t>5.  CRADLEPOINT WIRELESS VOICE, DATA, AND ACCESSORIES -- ELECTION OFFICE</t>
  </si>
  <si>
    <t>(6 Items)</t>
  </si>
  <si>
    <t xml:space="preserve">Coverage </t>
  </si>
  <si>
    <t>2026-2027 Insurance Premiums</t>
  </si>
  <si>
    <t>Limits and Deductibles &amp; Renewal Notes</t>
  </si>
  <si>
    <r>
      <t xml:space="preserve">Property:  </t>
    </r>
    <r>
      <rPr>
        <sz val="11"/>
        <color rgb="FF000000"/>
        <rFont val="Times New Roman"/>
        <family val="1"/>
      </rPr>
      <t xml:space="preserve">Includes Buildings, Business Personal Property,  Boiler and Machinery, Roads/Bridges, &amp; Fire Fleet Physical Damage  </t>
    </r>
    <r>
      <rPr>
        <b/>
        <sz val="11"/>
        <color indexed="8"/>
        <rFont val="Times New Roman"/>
        <family val="1"/>
      </rPr>
      <t xml:space="preserve">        </t>
    </r>
  </si>
  <si>
    <t>APIP</t>
  </si>
  <si>
    <t xml:space="preserve">The policy is written with an occurrence loss limit of insurance of $550,000,000 for all risk perils, except wind and hail which has a separate occurrence loss limit of insurance of $200,000,000. The deductible on the program has a per occurrence deductible of $250,000. The deductible for wind and hail coverage is structured with a 3% per unit of insurance, subject to a $1,000,000 per occurrence minimum occurrence for  wind and for hail. The deductible for unscheduled tunnels, bridges, dams, catwalks, roadways, streets, sidewalks, street lights and traffic signals is $500,000.  </t>
  </si>
  <si>
    <t>Total Insurable Value</t>
  </si>
  <si>
    <t>Average Rate</t>
  </si>
  <si>
    <r>
      <t xml:space="preserve">Property: </t>
    </r>
    <r>
      <rPr>
        <sz val="11"/>
        <color rgb="FF000000"/>
        <rFont val="Times New Roman"/>
        <family val="1"/>
      </rPr>
      <t>Standalone Property for the Historic Courthouse</t>
    </r>
  </si>
  <si>
    <t xml:space="preserve">Standalone insurance policy to cover the historic courthouse. The policy covers 510 N. Main St, with a building value of $39,835,061 and $2,464,830 of business personal property. The deductible at this location is $250,000. </t>
  </si>
  <si>
    <t>Renewal Premium</t>
  </si>
  <si>
    <t xml:space="preserve">Cyber Insurance </t>
  </si>
  <si>
    <t>Resilience</t>
  </si>
  <si>
    <t xml:space="preserve">Cyber policy provides third party liability coverages in the amount of a $5,000,000 aggregate limit for liability; $5,000,000 for Breach Response, $5,000,000 for Business Income, $5,000,000 for Cyber Extortion. This policy Is structured with a  $75,000 deductible. </t>
  </si>
  <si>
    <t xml:space="preserve">Pollution - Included in the Property </t>
  </si>
  <si>
    <t xml:space="preserve">The pollution policy provides a $2,000,000 aggregate limit of insurance, with $1,000,000 of coverage for restoration,  herbicide, insecticide, pesticide. The policy also includes a $2,000,000 limit of insurance for lead contamination, sewer backup, and contractors operations. The policy is structured with a $500,000 deductible per incident prior to July 1, 2021 and a $250,000 deductible for each incident after July 1, 2021.  </t>
  </si>
  <si>
    <t>Pollution - Underground Storage Tanks</t>
  </si>
  <si>
    <t>Great American</t>
  </si>
  <si>
    <t xml:space="preserve">This pollution policy provides coverage for the 21 underground storage tanks throughout the county. The policy provides $1,000,00 of liability coverage per incident with a $10,000 deductible. </t>
  </si>
  <si>
    <t xml:space="preserve">Wind/Hail Buydown </t>
  </si>
  <si>
    <t>JEM</t>
  </si>
  <si>
    <t xml:space="preserve">The county purchases a wind and hail buydown policy. The policy purchases the $1,000,000 minimum deductible down to $250,000 with this policy. This policy provides $750,000 of coverage between the per occurrence deductible and the minimum deductible for the wind and hail coverage. </t>
  </si>
  <si>
    <t>Renewal Premium as Quoted</t>
  </si>
  <si>
    <t>6.  2026 RECOMMENDED INSURANCE RENEWALS -- RISK MANAGEMENT</t>
  </si>
  <si>
    <r>
      <rPr>
        <b/>
        <sz val="11"/>
        <color rgb="FF000000"/>
        <rFont val="Times New Roman"/>
        <family val="1"/>
      </rPr>
      <t xml:space="preserve">       </t>
    </r>
    <r>
      <rPr>
        <b/>
        <u/>
        <sz val="11"/>
        <color rgb="FF000000"/>
        <rFont val="Times New Roman"/>
        <family val="1"/>
      </rPr>
      <t>FUNDING -- RISK MANAGEMENT</t>
    </r>
  </si>
  <si>
    <t xml:space="preserve">       (Insurance Premiums)</t>
  </si>
  <si>
    <t xml:space="preserve">       #26-2046</t>
  </si>
  <si>
    <t xml:space="preserve">Renewal Premium </t>
  </si>
  <si>
    <t>Effective:  Day - Month</t>
  </si>
  <si>
    <r>
      <t xml:space="preserve">       </t>
    </r>
    <r>
      <rPr>
        <b/>
        <u/>
        <sz val="11"/>
        <color theme="1"/>
        <rFont val="Times New Roman"/>
        <family val="1"/>
      </rPr>
      <t>FUNDING -- FACILITIES MAINTENANCE / VARIOUS DEPARTMENTS</t>
    </r>
  </si>
  <si>
    <t>Chubb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</si>
</sst>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164" formatCode="&quot;$&quot;#,##0.00"/>
    <numFmt numFmtId="165" formatCode="[$-409]mmmm\ d\,\ yyyy;@"/>
    <numFmt numFmtId="166" formatCode="&quot;$&quot;#,##0.000_);[Red]\(&quot;$&quot;#,##0.000\)"/>
    <numFmt numFmtId="167" formatCode="&quot;$&quot;#,##0"/>
  </numFmts>
  <fonts count="22" x14ac:knownFonts="1">
    <font>
      <sz val="11"/>
      <color theme="1"/>
      <name val="Calibri"/>
      <family val="2"/>
      <scheme val="minor"/>
    </font>
    <font>
      <sz val="11"/>
      <color theme="1"/>
      <name val="Calibri"/>
      <family val="2"/>
      <scheme val="minor"/>
    </font>
    <font>
      <b/>
      <sz val="11"/>
      <color rgb="FFFF0000"/>
      <name val="Times New Roman"/>
      <family val="1"/>
    </font>
    <font>
      <sz val="11"/>
      <color theme="1"/>
      <name val="Times New Roman"/>
      <family val="1"/>
    </font>
    <font>
      <b/>
      <sz val="11"/>
      <color theme="1"/>
      <name val="Times New Roman"/>
      <family val="1"/>
    </font>
    <font>
      <b/>
      <u/>
      <sz val="11"/>
      <color theme="1"/>
      <name val="Times New Roman"/>
      <family val="1"/>
    </font>
    <font>
      <b/>
      <sz val="11"/>
      <name val="Times New Roman"/>
      <family val="1"/>
    </font>
    <font>
      <sz val="11"/>
      <name val="Times New Roman"/>
      <family val="1"/>
    </font>
    <font>
      <b/>
      <u/>
      <sz val="11"/>
      <name val="Times New Roman"/>
      <family val="1"/>
    </font>
    <font>
      <b/>
      <sz val="16"/>
      <color theme="1"/>
      <name val="Times New Roman"/>
      <family val="1"/>
    </font>
    <font>
      <i/>
      <sz val="11"/>
      <color theme="1"/>
      <name val="Times New Roman"/>
      <family val="1"/>
    </font>
    <font>
      <b/>
      <i/>
      <sz val="11"/>
      <color theme="1"/>
      <name val="Times New Roman"/>
      <family val="1"/>
    </font>
    <font>
      <sz val="10"/>
      <color rgb="FF000000"/>
      <name val="Times New Roman"/>
      <family val="1"/>
    </font>
    <font>
      <vertAlign val="superscript"/>
      <sz val="11"/>
      <color theme="1"/>
      <name val="Times New Roman"/>
      <family val="1"/>
    </font>
    <font>
      <b/>
      <sz val="11"/>
      <color rgb="FF000000"/>
      <name val="Times New Roman"/>
      <family val="1"/>
    </font>
    <font>
      <b/>
      <u/>
      <sz val="11"/>
      <color rgb="FF000000"/>
      <name val="Times New Roman"/>
      <family val="1"/>
    </font>
    <font>
      <sz val="11"/>
      <color rgb="FF000000"/>
      <name val="Times New Roman"/>
      <family val="1"/>
    </font>
    <font>
      <b/>
      <sz val="11"/>
      <color indexed="8"/>
      <name val="Times New Roman"/>
      <family val="1"/>
    </font>
    <font>
      <sz val="11"/>
      <color indexed="8"/>
      <name val="Times New Roman"/>
      <family val="1"/>
    </font>
    <font>
      <b/>
      <i/>
      <sz val="11"/>
      <color indexed="8"/>
      <name val="Times New Roman"/>
      <family val="1"/>
    </font>
    <font>
      <b/>
      <sz val="16"/>
      <color rgb="FF000000"/>
      <name val="Times New Roman"/>
      <family val="1"/>
    </font>
    <font>
      <b/>
      <sz val="11"/>
      <color rgb="FFED0000"/>
      <name val="Times New Roman"/>
      <family val="1"/>
    </font>
  </fonts>
  <fills count="10">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7C6AB"/>
        <bgColor indexed="64"/>
      </patternFill>
    </fill>
    <fill>
      <patternFill patternType="solid">
        <fgColor rgb="FF92D050"/>
        <bgColor indexed="64"/>
      </patternFill>
    </fill>
    <fill>
      <patternFill patternType="solid">
        <fgColor theme="0" tint="-0.3499862666707357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s>
  <cellStyleXfs count="4">
    <xf numFmtId="0" fontId="0" fillId="0" borderId="0"/>
    <xf numFmtId="0" fontId="1" fillId="0" borderId="0"/>
    <xf numFmtId="9" fontId="1" fillId="0" borderId="0" applyFont="0" applyFill="0" applyBorder="0" applyAlignment="0" applyProtection="0"/>
    <xf numFmtId="0" fontId="12" fillId="0" borderId="0"/>
  </cellStyleXfs>
  <cellXfs count="176">
    <xf numFmtId="0" fontId="0" fillId="0" borderId="0" xfId="0"/>
    <xf numFmtId="0" fontId="3" fillId="0" borderId="0" xfId="0" applyFont="1"/>
    <xf numFmtId="0" fontId="4" fillId="0" borderId="0" xfId="0" applyFont="1"/>
    <xf numFmtId="0" fontId="3"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0" xfId="0" applyFont="1" applyAlignment="1">
      <alignment vertical="center"/>
    </xf>
    <xf numFmtId="0" fontId="3" fillId="0" borderId="1" xfId="0" applyFont="1" applyBorder="1" applyAlignment="1">
      <alignment horizontal="left" vertical="center" wrapText="1"/>
    </xf>
    <xf numFmtId="164" fontId="6" fillId="0" borderId="1" xfId="0" applyNumberFormat="1" applyFont="1" applyBorder="1" applyAlignment="1">
      <alignment horizontal="center" vertical="center"/>
    </xf>
    <xf numFmtId="164" fontId="7"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164" fontId="4"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3" fillId="2" borderId="1" xfId="1" applyFont="1" applyFill="1" applyBorder="1" applyAlignment="1">
      <alignment horizontal="center" vertical="center" wrapText="1"/>
    </xf>
    <xf numFmtId="0" fontId="3" fillId="0" borderId="0" xfId="0" applyFont="1" applyAlignment="1">
      <alignment horizontal="center" vertical="center"/>
    </xf>
    <xf numFmtId="0" fontId="2" fillId="0" borderId="0" xfId="0" applyFont="1"/>
    <xf numFmtId="0" fontId="4" fillId="0" borderId="0" xfId="1" applyFont="1"/>
    <xf numFmtId="0" fontId="3" fillId="0" borderId="0" xfId="1" applyFont="1"/>
    <xf numFmtId="0" fontId="4" fillId="0" borderId="0" xfId="1" applyFont="1" applyAlignment="1">
      <alignment vertical="center"/>
    </xf>
    <xf numFmtId="0" fontId="6" fillId="0" borderId="0" xfId="1" applyFont="1"/>
    <xf numFmtId="0" fontId="7" fillId="3" borderId="0" xfId="1" applyFont="1" applyFill="1"/>
    <xf numFmtId="0" fontId="4" fillId="3" borderId="2" xfId="1" applyFont="1" applyFill="1" applyBorder="1" applyAlignment="1">
      <alignment horizontal="left"/>
    </xf>
    <xf numFmtId="0" fontId="4" fillId="2" borderId="2" xfId="1" applyFont="1" applyFill="1" applyBorder="1" applyAlignment="1">
      <alignment horizontal="center" vertical="center" wrapText="1"/>
    </xf>
    <xf numFmtId="0" fontId="4" fillId="4" borderId="3" xfId="1" applyFont="1" applyFill="1" applyBorder="1"/>
    <xf numFmtId="0" fontId="4" fillId="4" borderId="4" xfId="1" applyFont="1" applyFill="1" applyBorder="1"/>
    <xf numFmtId="0" fontId="4" fillId="4" borderId="5" xfId="1" applyFont="1" applyFill="1" applyBorder="1"/>
    <xf numFmtId="0" fontId="7" fillId="0" borderId="6" xfId="1" applyFont="1" applyBorder="1" applyAlignment="1">
      <alignment horizontal="left" vertical="center" wrapText="1"/>
    </xf>
    <xf numFmtId="164" fontId="4" fillId="0" borderId="6" xfId="1" applyNumberFormat="1" applyFont="1" applyBorder="1" applyAlignment="1">
      <alignment horizontal="center" vertical="center"/>
    </xf>
    <xf numFmtId="0" fontId="7" fillId="0" borderId="1" xfId="1" applyFont="1" applyBorder="1" applyAlignment="1">
      <alignment horizontal="left" vertical="center" wrapText="1"/>
    </xf>
    <xf numFmtId="164" fontId="4" fillId="0" borderId="1" xfId="1" applyNumberFormat="1" applyFont="1" applyBorder="1" applyAlignment="1">
      <alignment horizontal="center" vertical="center"/>
    </xf>
    <xf numFmtId="9" fontId="4" fillId="0" borderId="1" xfId="2" applyFont="1" applyBorder="1" applyAlignment="1">
      <alignment horizontal="center" vertical="center"/>
    </xf>
    <xf numFmtId="0" fontId="7" fillId="0" borderId="2" xfId="1" applyFont="1" applyBorder="1" applyAlignment="1">
      <alignment vertical="center" wrapText="1"/>
    </xf>
    <xf numFmtId="164" fontId="4" fillId="0" borderId="2" xfId="1" applyNumberFormat="1" applyFont="1" applyBorder="1" applyAlignment="1">
      <alignment horizontal="center" vertical="center" wrapText="1"/>
    </xf>
    <xf numFmtId="0" fontId="6" fillId="4" borderId="3" xfId="1" applyFont="1" applyFill="1" applyBorder="1"/>
    <xf numFmtId="0" fontId="6" fillId="4" borderId="4" xfId="1" applyFont="1" applyFill="1" applyBorder="1"/>
    <xf numFmtId="0" fontId="6" fillId="4" borderId="5" xfId="1" applyFont="1" applyFill="1" applyBorder="1"/>
    <xf numFmtId="164" fontId="4" fillId="0" borderId="6" xfId="1" applyNumberFormat="1" applyFont="1" applyBorder="1" applyAlignment="1">
      <alignment horizontal="center" vertical="center" wrapText="1"/>
    </xf>
    <xf numFmtId="164" fontId="4" fillId="0" borderId="1" xfId="1" applyNumberFormat="1" applyFont="1" applyBorder="1" applyAlignment="1">
      <alignment horizontal="center" vertical="center" wrapText="1"/>
    </xf>
    <xf numFmtId="9" fontId="4" fillId="3" borderId="1" xfId="1" applyNumberFormat="1" applyFont="1" applyFill="1" applyBorder="1" applyAlignment="1">
      <alignment horizontal="center" vertical="center" wrapText="1"/>
    </xf>
    <xf numFmtId="9" fontId="4" fillId="0" borderId="6" xfId="1" applyNumberFormat="1" applyFont="1" applyBorder="1" applyAlignment="1">
      <alignment horizontal="center" vertical="center"/>
    </xf>
    <xf numFmtId="0" fontId="7" fillId="0" borderId="1" xfId="1" applyFont="1" applyBorder="1" applyAlignment="1">
      <alignment vertical="center" wrapText="1"/>
    </xf>
    <xf numFmtId="164" fontId="3" fillId="5" borderId="1" xfId="1" applyNumberFormat="1" applyFont="1" applyFill="1" applyBorder="1" applyAlignment="1">
      <alignment horizontal="center" vertical="center" wrapText="1"/>
    </xf>
    <xf numFmtId="164" fontId="3" fillId="5" borderId="6" xfId="1" applyNumberFormat="1" applyFont="1" applyFill="1" applyBorder="1" applyAlignment="1">
      <alignment horizontal="center" vertical="center"/>
    </xf>
    <xf numFmtId="0" fontId="9" fillId="0" borderId="0" xfId="0" applyFont="1"/>
    <xf numFmtId="0" fontId="9" fillId="0" borderId="0" xfId="1" applyFont="1"/>
    <xf numFmtId="0" fontId="4" fillId="0" borderId="0" xfId="1" applyFont="1" applyAlignment="1">
      <alignment horizontal="center"/>
    </xf>
    <xf numFmtId="0" fontId="3" fillId="0" borderId="0" xfId="1" applyFont="1" applyAlignment="1">
      <alignment horizontal="center"/>
    </xf>
    <xf numFmtId="0" fontId="3" fillId="3" borderId="0" xfId="1" applyFont="1" applyFill="1"/>
    <xf numFmtId="0" fontId="3" fillId="3" borderId="0" xfId="1" applyFont="1" applyFill="1" applyAlignment="1">
      <alignment horizontal="center"/>
    </xf>
    <xf numFmtId="0" fontId="3" fillId="0" borderId="3" xfId="1" applyFont="1" applyBorder="1" applyAlignment="1">
      <alignment vertical="center"/>
    </xf>
    <xf numFmtId="0" fontId="3" fillId="0" borderId="5" xfId="1" applyFont="1" applyBorder="1" applyAlignment="1">
      <alignment vertical="center"/>
    </xf>
    <xf numFmtId="0" fontId="4" fillId="2" borderId="1"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3" fillId="0" borderId="0" xfId="1" applyFont="1" applyAlignment="1">
      <alignment vertical="center"/>
    </xf>
    <xf numFmtId="0" fontId="3" fillId="3" borderId="3" xfId="1" applyFont="1" applyFill="1" applyBorder="1" applyAlignment="1">
      <alignment vertical="center" wrapText="1"/>
    </xf>
    <xf numFmtId="0" fontId="3" fillId="3" borderId="4" xfId="1" applyFont="1" applyFill="1" applyBorder="1" applyAlignment="1">
      <alignment vertical="center" wrapText="1"/>
    </xf>
    <xf numFmtId="9" fontId="4" fillId="3" borderId="1" xfId="1" applyNumberFormat="1" applyFont="1" applyFill="1" applyBorder="1" applyAlignment="1">
      <alignment horizontal="center" vertical="center"/>
    </xf>
    <xf numFmtId="9" fontId="4" fillId="0" borderId="1" xfId="1" applyNumberFormat="1" applyFont="1" applyBorder="1" applyAlignment="1">
      <alignment horizontal="center" vertical="center"/>
    </xf>
    <xf numFmtId="9" fontId="4" fillId="0" borderId="3" xfId="1" applyNumberFormat="1" applyFont="1" applyBorder="1" applyAlignment="1">
      <alignment horizontal="center" vertical="center"/>
    </xf>
    <xf numFmtId="0" fontId="10" fillId="5" borderId="3" xfId="1" applyFont="1" applyFill="1" applyBorder="1" applyAlignment="1">
      <alignment horizontal="center" vertical="center" wrapText="1"/>
    </xf>
    <xf numFmtId="0" fontId="10" fillId="5" borderId="4" xfId="1" applyFont="1" applyFill="1" applyBorder="1" applyAlignment="1">
      <alignment vertical="center" wrapText="1"/>
    </xf>
    <xf numFmtId="0" fontId="3" fillId="3" borderId="3" xfId="1" applyFont="1" applyFill="1" applyBorder="1" applyAlignment="1">
      <alignment horizontal="center" vertical="center" wrapText="1"/>
    </xf>
    <xf numFmtId="164" fontId="4" fillId="0" borderId="3" xfId="1" applyNumberFormat="1" applyFont="1" applyBorder="1" applyAlignment="1">
      <alignment horizontal="center" vertical="center"/>
    </xf>
    <xf numFmtId="0" fontId="3" fillId="0" borderId="7" xfId="1" applyFont="1" applyBorder="1" applyAlignment="1">
      <alignment horizontal="left" vertical="center" wrapText="1"/>
    </xf>
    <xf numFmtId="164" fontId="3" fillId="5" borderId="1" xfId="1" applyNumberFormat="1" applyFont="1" applyFill="1" applyBorder="1" applyAlignment="1">
      <alignment horizontal="center" vertical="center"/>
    </xf>
    <xf numFmtId="164" fontId="3" fillId="5" borderId="3" xfId="1" applyNumberFormat="1" applyFont="1" applyFill="1" applyBorder="1" applyAlignment="1">
      <alignment horizontal="center" vertical="center"/>
    </xf>
    <xf numFmtId="0" fontId="3" fillId="0" borderId="3" xfId="1" applyFont="1" applyBorder="1" applyAlignment="1">
      <alignment horizontal="center" vertical="center"/>
    </xf>
    <xf numFmtId="0" fontId="3" fillId="2" borderId="5"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3" fillId="0" borderId="0" xfId="1" applyFont="1" applyAlignment="1">
      <alignment horizontal="center" vertical="center"/>
    </xf>
    <xf numFmtId="0" fontId="3" fillId="2" borderId="3" xfId="1"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6" borderId="3" xfId="1" applyFont="1" applyFill="1" applyBorder="1" applyAlignment="1">
      <alignment vertical="center"/>
    </xf>
    <xf numFmtId="0" fontId="3" fillId="6" borderId="5" xfId="1" applyFont="1" applyFill="1" applyBorder="1" applyAlignment="1">
      <alignment vertical="center"/>
    </xf>
    <xf numFmtId="0" fontId="3" fillId="3" borderId="7" xfId="1" applyFont="1" applyFill="1" applyBorder="1" applyAlignment="1">
      <alignment horizontal="left" vertical="center" wrapText="1"/>
    </xf>
    <xf numFmtId="0" fontId="3" fillId="3" borderId="8" xfId="1" applyFont="1" applyFill="1" applyBorder="1" applyAlignment="1">
      <alignment horizontal="left" vertical="center" wrapText="1"/>
    </xf>
    <xf numFmtId="9" fontId="4" fillId="0" borderId="2" xfId="1" applyNumberFormat="1" applyFont="1" applyBorder="1" applyAlignment="1">
      <alignment horizontal="center" vertical="center"/>
    </xf>
    <xf numFmtId="9" fontId="4" fillId="0" borderId="7" xfId="1" applyNumberFormat="1" applyFont="1" applyBorder="1" applyAlignment="1">
      <alignment horizontal="center" vertical="center"/>
    </xf>
    <xf numFmtId="0" fontId="3" fillId="3" borderId="6" xfId="1" applyFont="1" applyFill="1" applyBorder="1" applyAlignment="1">
      <alignment horizontal="left" vertical="center" wrapText="1"/>
    </xf>
    <xf numFmtId="0" fontId="3" fillId="3" borderId="9" xfId="1" applyFont="1" applyFill="1" applyBorder="1" applyAlignment="1">
      <alignment horizontal="center" vertical="center" wrapText="1"/>
    </xf>
    <xf numFmtId="164" fontId="4" fillId="0" borderId="9" xfId="1" applyNumberFormat="1" applyFont="1" applyBorder="1" applyAlignment="1">
      <alignment horizontal="center" vertical="center"/>
    </xf>
    <xf numFmtId="0" fontId="11" fillId="5" borderId="4" xfId="1" applyFont="1" applyFill="1" applyBorder="1" applyAlignment="1">
      <alignment vertical="center" wrapText="1"/>
    </xf>
    <xf numFmtId="0" fontId="11" fillId="5" borderId="5" xfId="1" applyFont="1" applyFill="1" applyBorder="1" applyAlignment="1">
      <alignment vertical="center" wrapText="1"/>
    </xf>
    <xf numFmtId="0" fontId="3" fillId="3" borderId="2" xfId="1" applyFont="1" applyFill="1" applyBorder="1" applyAlignment="1">
      <alignment horizontal="left" vertical="center" wrapText="1"/>
    </xf>
    <xf numFmtId="0" fontId="3" fillId="3" borderId="7" xfId="1" applyFont="1" applyFill="1" applyBorder="1" applyAlignment="1">
      <alignment horizontal="center" vertical="center" wrapText="1"/>
    </xf>
    <xf numFmtId="164" fontId="4" fillId="0" borderId="2" xfId="1" applyNumberFormat="1" applyFont="1" applyBorder="1" applyAlignment="1">
      <alignment horizontal="center" vertical="center"/>
    </xf>
    <xf numFmtId="164" fontId="4" fillId="0" borderId="7" xfId="1" applyNumberFormat="1" applyFont="1" applyBorder="1" applyAlignment="1">
      <alignment horizontal="center" vertical="center"/>
    </xf>
    <xf numFmtId="0" fontId="3" fillId="3" borderId="10" xfId="1" applyFont="1" applyFill="1" applyBorder="1" applyAlignment="1">
      <alignment horizontal="center" vertical="center" wrapText="1"/>
    </xf>
    <xf numFmtId="0" fontId="7" fillId="0" borderId="0" xfId="1" applyFont="1" applyAlignment="1">
      <alignment horizontal="center" vertical="center"/>
    </xf>
    <xf numFmtId="0" fontId="7" fillId="0" borderId="0" xfId="1" applyFont="1"/>
    <xf numFmtId="0" fontId="7" fillId="0" borderId="1" xfId="1" applyFont="1" applyBorder="1" applyAlignment="1">
      <alignment vertical="center"/>
    </xf>
    <xf numFmtId="0" fontId="3" fillId="7" borderId="1" xfId="1" applyFont="1" applyFill="1" applyBorder="1" applyAlignment="1">
      <alignment horizontal="center" vertical="center" wrapText="1"/>
    </xf>
    <xf numFmtId="0" fontId="3" fillId="0" borderId="1" xfId="0" applyFont="1" applyBorder="1" applyAlignment="1">
      <alignment wrapText="1"/>
    </xf>
    <xf numFmtId="164" fontId="3" fillId="0" borderId="1" xfId="1" applyNumberFormat="1" applyFont="1" applyBorder="1" applyAlignment="1">
      <alignment horizontal="center" vertical="center" wrapText="1"/>
    </xf>
    <xf numFmtId="0" fontId="3" fillId="0" borderId="1" xfId="1" applyFont="1" applyBorder="1" applyAlignment="1">
      <alignment horizontal="center" vertical="center"/>
    </xf>
    <xf numFmtId="0" fontId="3" fillId="0" borderId="1" xfId="1" applyFont="1" applyBorder="1" applyAlignment="1">
      <alignment horizontal="center" vertical="center" wrapText="1"/>
    </xf>
    <xf numFmtId="0" fontId="4" fillId="7" borderId="1" xfId="1" applyFont="1" applyFill="1" applyBorder="1" applyAlignment="1">
      <alignment horizontal="center" vertical="center" wrapText="1"/>
    </xf>
    <xf numFmtId="0" fontId="4" fillId="0" borderId="1" xfId="1" applyFont="1" applyBorder="1" applyAlignment="1">
      <alignment horizontal="center" vertical="center"/>
    </xf>
    <xf numFmtId="0" fontId="6" fillId="0" borderId="0" xfId="0" applyFont="1"/>
    <xf numFmtId="0" fontId="3" fillId="3" borderId="1" xfId="0" applyFont="1" applyFill="1" applyBorder="1" applyAlignment="1">
      <alignment horizontal="left" vertical="center" wrapText="1"/>
    </xf>
    <xf numFmtId="0" fontId="3" fillId="3" borderId="0" xfId="0" applyFont="1" applyFill="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center"/>
    </xf>
    <xf numFmtId="165" fontId="4" fillId="0" borderId="0" xfId="0" applyNumberFormat="1" applyFont="1" applyAlignment="1">
      <alignment horizontal="center"/>
    </xf>
    <xf numFmtId="0" fontId="3" fillId="3" borderId="11" xfId="0" applyFont="1" applyFill="1" applyBorder="1"/>
    <xf numFmtId="0" fontId="3" fillId="0" borderId="1" xfId="0" applyFont="1" applyBorder="1" applyAlignment="1">
      <alignment horizontal="left"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xf>
    <xf numFmtId="164" fontId="4" fillId="3" borderId="2" xfId="0" applyNumberFormat="1" applyFont="1" applyFill="1" applyBorder="1" applyAlignment="1">
      <alignment horizontal="center" vertical="center"/>
    </xf>
    <xf numFmtId="164" fontId="4" fillId="3" borderId="1" xfId="0" applyNumberFormat="1" applyFont="1" applyFill="1" applyBorder="1" applyAlignment="1">
      <alignment horizontal="center" vertical="center"/>
    </xf>
    <xf numFmtId="0" fontId="4" fillId="3" borderId="6" xfId="0" applyFont="1" applyFill="1" applyBorder="1" applyAlignment="1">
      <alignment horizontal="center" vertical="center"/>
    </xf>
    <xf numFmtId="164" fontId="4" fillId="3" borderId="6"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3" fillId="3" borderId="1" xfId="0" applyFont="1" applyFill="1" applyBorder="1" applyAlignment="1">
      <alignment vertical="center"/>
    </xf>
    <xf numFmtId="8" fontId="4" fillId="3" borderId="1" xfId="0" applyNumberFormat="1" applyFont="1" applyFill="1" applyBorder="1" applyAlignment="1">
      <alignment horizontal="center" vertical="center" wrapText="1"/>
    </xf>
    <xf numFmtId="164" fontId="4" fillId="6" borderId="4" xfId="0" applyNumberFormat="1" applyFont="1" applyFill="1" applyBorder="1" applyAlignment="1">
      <alignment horizontal="center" vertical="center"/>
    </xf>
    <xf numFmtId="0" fontId="3" fillId="3" borderId="3" xfId="0" applyFont="1" applyFill="1" applyBorder="1" applyAlignment="1">
      <alignment vertical="center"/>
    </xf>
    <xf numFmtId="164" fontId="4" fillId="6" borderId="3" xfId="0" applyNumberFormat="1" applyFont="1" applyFill="1" applyBorder="1" applyAlignment="1">
      <alignment horizontal="center" vertical="center"/>
    </xf>
    <xf numFmtId="164" fontId="4" fillId="6" borderId="5" xfId="0" applyNumberFormat="1" applyFont="1" applyFill="1" applyBorder="1" applyAlignment="1">
      <alignment horizontal="center" vertical="center"/>
    </xf>
    <xf numFmtId="0" fontId="7" fillId="3" borderId="1" xfId="0" applyFont="1" applyFill="1" applyBorder="1" applyAlignment="1">
      <alignment horizontal="right" vertical="center"/>
    </xf>
    <xf numFmtId="0" fontId="14" fillId="0" borderId="0" xfId="0" applyFont="1" applyAlignment="1">
      <alignment horizontal="center" vertical="center" readingOrder="1"/>
    </xf>
    <xf numFmtId="0" fontId="16" fillId="0" borderId="0" xfId="0" applyFont="1" applyAlignment="1">
      <alignment horizontal="left" vertical="center" readingOrder="1"/>
    </xf>
    <xf numFmtId="0" fontId="16" fillId="0" borderId="11" xfId="0" applyFont="1" applyBorder="1" applyAlignment="1">
      <alignment horizontal="left" vertical="center" readingOrder="1"/>
    </xf>
    <xf numFmtId="0" fontId="14" fillId="0" borderId="11" xfId="0" applyFont="1" applyBorder="1" applyAlignment="1">
      <alignment horizontal="center" vertical="center" readingOrder="1"/>
    </xf>
    <xf numFmtId="0" fontId="0" fillId="0" borderId="11" xfId="0" applyBorder="1"/>
    <xf numFmtId="0" fontId="17" fillId="5" borderId="1" xfId="3" applyFont="1" applyFill="1" applyBorder="1" applyAlignment="1">
      <alignment vertical="center" wrapText="1"/>
    </xf>
    <xf numFmtId="0" fontId="17" fillId="5" borderId="1" xfId="3" applyFont="1" applyFill="1" applyBorder="1" applyAlignment="1">
      <alignment horizontal="center" vertical="center" wrapText="1" readingOrder="1"/>
    </xf>
    <xf numFmtId="0" fontId="17" fillId="5" borderId="1" xfId="3" applyFont="1" applyFill="1" applyBorder="1" applyAlignment="1">
      <alignment horizontal="center" vertical="center" wrapText="1"/>
    </xf>
    <xf numFmtId="0" fontId="18" fillId="6" borderId="1" xfId="3" applyFont="1" applyFill="1" applyBorder="1" applyAlignment="1">
      <alignment horizontal="left" vertical="center" wrapText="1"/>
    </xf>
    <xf numFmtId="0" fontId="18" fillId="6" borderId="1" xfId="3" applyFont="1" applyFill="1" applyBorder="1" applyAlignment="1">
      <alignment horizontal="center" vertical="center" wrapText="1" readingOrder="1"/>
    </xf>
    <xf numFmtId="166" fontId="6" fillId="6" borderId="1" xfId="3" applyNumberFormat="1" applyFont="1" applyFill="1" applyBorder="1" applyAlignment="1">
      <alignment horizontal="center" vertical="center" wrapText="1" readingOrder="1"/>
    </xf>
    <xf numFmtId="6" fontId="18" fillId="6" borderId="1" xfId="3" applyNumberFormat="1" applyFont="1" applyFill="1" applyBorder="1" applyAlignment="1">
      <alignment horizontal="left" vertical="center" wrapText="1"/>
    </xf>
    <xf numFmtId="0" fontId="17" fillId="0" borderId="1" xfId="3" applyFont="1" applyBorder="1" applyAlignment="1">
      <alignment horizontal="left" vertical="center" wrapText="1"/>
    </xf>
    <xf numFmtId="16" fontId="17" fillId="0" borderId="1" xfId="3" quotePrefix="1" applyNumberFormat="1" applyFont="1" applyBorder="1" applyAlignment="1">
      <alignment horizontal="center" vertical="center" wrapText="1" readingOrder="1"/>
    </xf>
    <xf numFmtId="167" fontId="6" fillId="0" borderId="1" xfId="3" applyNumberFormat="1" applyFont="1" applyBorder="1" applyAlignment="1">
      <alignment horizontal="center" vertical="center" wrapText="1" readingOrder="1"/>
    </xf>
    <xf numFmtId="0" fontId="18" fillId="0" borderId="1" xfId="3" applyFont="1" applyBorder="1" applyAlignment="1">
      <alignment horizontal="left" vertical="center" wrapText="1" indent="2" readingOrder="1"/>
    </xf>
    <xf numFmtId="2" fontId="18" fillId="0" borderId="1" xfId="3" applyNumberFormat="1" applyFont="1" applyBorder="1" applyAlignment="1">
      <alignment horizontal="center" vertical="center" wrapText="1" readingOrder="1"/>
    </xf>
    <xf numFmtId="0" fontId="17" fillId="0" borderId="1" xfId="3" applyFont="1" applyBorder="1" applyAlignment="1">
      <alignment vertical="center" wrapText="1"/>
    </xf>
    <xf numFmtId="0" fontId="18" fillId="0" borderId="1" xfId="3" applyFont="1" applyBorder="1" applyAlignment="1">
      <alignment horizontal="left" vertical="center" wrapText="1" indent="2"/>
    </xf>
    <xf numFmtId="0" fontId="18" fillId="0" borderId="1" xfId="3" applyFont="1" applyBorder="1" applyAlignment="1">
      <alignment horizontal="center" vertical="center" wrapText="1" readingOrder="1"/>
    </xf>
    <xf numFmtId="0" fontId="17" fillId="9" borderId="1" xfId="3" applyFont="1" applyFill="1" applyBorder="1" applyAlignment="1">
      <alignment horizontal="left" vertical="center" wrapText="1"/>
    </xf>
    <xf numFmtId="0" fontId="18" fillId="9" borderId="1" xfId="3" applyFont="1" applyFill="1" applyBorder="1" applyAlignment="1">
      <alignment horizontal="center" vertical="center" wrapText="1" readingOrder="1"/>
    </xf>
    <xf numFmtId="6" fontId="6" fillId="9" borderId="1" xfId="3" applyNumberFormat="1" applyFont="1" applyFill="1" applyBorder="1" applyAlignment="1">
      <alignment horizontal="center" vertical="center" wrapText="1" readingOrder="1"/>
    </xf>
    <xf numFmtId="6" fontId="18" fillId="9" borderId="1" xfId="3" applyNumberFormat="1" applyFont="1" applyFill="1" applyBorder="1" applyAlignment="1">
      <alignment horizontal="left" vertical="center" wrapText="1"/>
    </xf>
    <xf numFmtId="0" fontId="18" fillId="0" borderId="0" xfId="3" applyFont="1" applyAlignment="1">
      <alignment horizontal="center" vertical="center" wrapText="1" readingOrder="1"/>
    </xf>
    <xf numFmtId="167" fontId="17" fillId="0" borderId="0" xfId="3" applyNumberFormat="1" applyFont="1" applyAlignment="1">
      <alignment horizontal="center" vertical="center" wrapText="1" readingOrder="1"/>
    </xf>
    <xf numFmtId="0" fontId="18" fillId="0" borderId="1" xfId="3" applyFont="1" applyBorder="1" applyAlignment="1">
      <alignment horizontal="left" vertical="center" wrapText="1" readingOrder="1"/>
    </xf>
    <xf numFmtId="0" fontId="17" fillId="0" borderId="1" xfId="3" applyFont="1" applyBorder="1" applyAlignment="1">
      <alignment horizontal="center" vertical="center" wrapText="1" readingOrder="1"/>
    </xf>
    <xf numFmtId="0" fontId="19" fillId="0" borderId="1" xfId="3" applyFont="1" applyBorder="1" applyAlignment="1">
      <alignment vertical="center" wrapText="1"/>
    </xf>
    <xf numFmtId="0" fontId="19" fillId="0" borderId="1" xfId="3" applyFont="1" applyBorder="1" applyAlignment="1">
      <alignment horizontal="center" vertical="center" wrapText="1" readingOrder="1"/>
    </xf>
    <xf numFmtId="6" fontId="17" fillId="0" borderId="1" xfId="3" applyNumberFormat="1" applyFont="1" applyBorder="1" applyAlignment="1">
      <alignment horizontal="center" vertical="center" wrapText="1"/>
    </xf>
    <xf numFmtId="0" fontId="17" fillId="0" borderId="0" xfId="3" applyFont="1" applyAlignment="1">
      <alignment wrapText="1"/>
    </xf>
    <xf numFmtId="0" fontId="17" fillId="0" borderId="0" xfId="3" applyFont="1" applyAlignment="1">
      <alignment horizontal="center" wrapText="1" readingOrder="1"/>
    </xf>
    <xf numFmtId="6" fontId="17" fillId="0" borderId="0" xfId="3" applyNumberFormat="1" applyFont="1" applyAlignment="1">
      <alignment horizontal="center" wrapText="1"/>
    </xf>
    <xf numFmtId="6" fontId="6" fillId="0" borderId="0" xfId="3" applyNumberFormat="1" applyFont="1" applyAlignment="1">
      <alignment horizontal="center" wrapText="1"/>
    </xf>
    <xf numFmtId="0" fontId="0" fillId="0" borderId="0" xfId="0" applyAlignment="1">
      <alignment horizontal="center" readingOrder="1"/>
    </xf>
    <xf numFmtId="0" fontId="20" fillId="0" borderId="0" xfId="0" applyFont="1" applyAlignment="1">
      <alignment horizontal="left" vertical="center" readingOrder="1"/>
    </xf>
    <xf numFmtId="164" fontId="18" fillId="3" borderId="1" xfId="3" applyNumberFormat="1" applyFont="1" applyFill="1" applyBorder="1" applyAlignment="1">
      <alignment horizontal="center" vertical="center" wrapText="1" readingOrder="1"/>
    </xf>
    <xf numFmtId="164" fontId="6" fillId="3" borderId="1" xfId="3" applyNumberFormat="1" applyFont="1" applyFill="1" applyBorder="1" applyAlignment="1">
      <alignment horizontal="center" vertical="center" wrapText="1" readingOrder="1"/>
    </xf>
    <xf numFmtId="164" fontId="6" fillId="0" borderId="1" xfId="3" applyNumberFormat="1" applyFont="1" applyBorder="1" applyAlignment="1">
      <alignment horizontal="center" vertical="center" wrapText="1" readingOrder="1"/>
    </xf>
    <xf numFmtId="8" fontId="19" fillId="0" borderId="1" xfId="3" applyNumberFormat="1" applyFont="1" applyBorder="1" applyAlignment="1">
      <alignment horizontal="center" vertical="center" wrapText="1" readingOrder="1"/>
    </xf>
    <xf numFmtId="164" fontId="21" fillId="3" borderId="1" xfId="0" applyNumberFormat="1" applyFont="1" applyFill="1" applyBorder="1" applyAlignment="1">
      <alignment horizontal="center" vertical="center"/>
    </xf>
    <xf numFmtId="164" fontId="21" fillId="3" borderId="5" xfId="0" applyNumberFormat="1" applyFont="1" applyFill="1" applyBorder="1" applyAlignment="1">
      <alignment horizontal="center" vertical="center"/>
    </xf>
    <xf numFmtId="0" fontId="15" fillId="0" borderId="0" xfId="0" applyFont="1" applyAlignment="1">
      <alignment vertical="center" readingOrder="1"/>
    </xf>
    <xf numFmtId="6" fontId="18" fillId="8" borderId="2" xfId="3" applyNumberFormat="1" applyFont="1" applyFill="1" applyBorder="1" applyAlignment="1">
      <alignment vertical="center" wrapText="1"/>
    </xf>
    <xf numFmtId="6" fontId="18" fillId="8" borderId="10" xfId="3" applyNumberFormat="1" applyFont="1" applyFill="1" applyBorder="1" applyAlignment="1">
      <alignment vertical="center" wrapText="1"/>
    </xf>
    <xf numFmtId="6" fontId="18" fillId="8" borderId="6" xfId="3" applyNumberFormat="1" applyFont="1" applyFill="1" applyBorder="1" applyAlignment="1">
      <alignment vertical="center" wrapText="1"/>
    </xf>
    <xf numFmtId="6" fontId="7" fillId="8" borderId="7" xfId="3" applyNumberFormat="1" applyFont="1" applyFill="1" applyBorder="1" applyAlignment="1">
      <alignment vertical="center" wrapText="1"/>
    </xf>
    <xf numFmtId="6" fontId="7" fillId="8" borderId="9" xfId="3" applyNumberFormat="1" applyFont="1" applyFill="1" applyBorder="1" applyAlignment="1">
      <alignment vertical="center" wrapText="1"/>
    </xf>
    <xf numFmtId="0" fontId="3" fillId="0" borderId="1" xfId="0" applyFont="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0" fillId="0" borderId="0" xfId="0" applyAlignment="1">
      <alignment horizontal="center"/>
    </xf>
  </cellXfs>
  <cellStyles count="4">
    <cellStyle name="Normal" xfId="0" builtinId="0"/>
    <cellStyle name="Normal 2" xfId="1" xr:uid="{A69AC700-8578-421D-AF02-6067E9211D07}"/>
    <cellStyle name="Normal 3" xfId="3" xr:uid="{441BB167-995B-4DB2-8E6F-3FDA7667B87F}"/>
    <cellStyle name="Percent 2" xfId="2" xr:uid="{AD15E91A-D1A4-44E9-AAF9-969DDA6216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19</xdr:row>
      <xdr:rowOff>57150</xdr:rowOff>
    </xdr:from>
    <xdr:to>
      <xdr:col>2</xdr:col>
      <xdr:colOff>2219325</xdr:colOff>
      <xdr:row>35</xdr:row>
      <xdr:rowOff>104775</xdr:rowOff>
    </xdr:to>
    <xdr:sp macro="" textlink="">
      <xdr:nvSpPr>
        <xdr:cNvPr id="3" name="TextBox 2">
          <a:extLst>
            <a:ext uri="{FF2B5EF4-FFF2-40B4-BE49-F238E27FC236}">
              <a16:creationId xmlns:a16="http://schemas.microsoft.com/office/drawing/2014/main" id="{D562048C-7F66-1F3B-89EF-EEE9ADE9DC6E}"/>
            </a:ext>
          </a:extLst>
        </xdr:cNvPr>
        <xdr:cNvSpPr txBox="1"/>
      </xdr:nvSpPr>
      <xdr:spPr>
        <a:xfrm>
          <a:off x="0" y="4429125"/>
          <a:ext cx="7496175" cy="3095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On the recommendation of Joe Thomas, on behalf of Public Works, Philip moved to </a:t>
          </a:r>
          <a:r>
            <a:rPr kumimoji="0" lang="en-US" sz="1600" b="1"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accept the low bid from King Construction Company, Inc. in the amount of $1,652,402.64. </a:t>
          </a:r>
          <a:r>
            <a:rPr kumimoji="0" lang="en-US" sz="16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Corey Stokes seconded the motion. The motion passed unanimously.</a:t>
          </a:r>
          <a:endParaRPr kumimoji="0" lang="en-US" sz="1600" b="1"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600" b="1"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Sedgwick County Project B503 is the replacement of two (2) drainage structures under 21</a:t>
          </a:r>
          <a:r>
            <a:rPr kumimoji="0" lang="en-US" sz="1300" b="0" i="0" u="none" strike="noStrike" kern="0" cap="none" spc="0" normalizeH="0" baseline="30000" noProof="0">
              <a:ln>
                <a:noFill/>
              </a:ln>
              <a:solidFill>
                <a:prstClr val="black"/>
              </a:solidFill>
              <a:effectLst/>
              <a:uLnTx/>
              <a:uFillTx/>
              <a:latin typeface="Times New Roman" panose="02020603050405020304" pitchFamily="18" charset="0"/>
              <a:ea typeface="+mn-ea"/>
              <a:cs typeface="Times New Roman" panose="02020603050405020304" pitchFamily="18" charset="0"/>
            </a:rPr>
            <a:t>st</a:t>
          </a:r>
          <a:r>
            <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 St. N. between the Kingman County Line and 391</a:t>
          </a:r>
          <a:r>
            <a:rPr kumimoji="0" lang="en-US" sz="1300" b="0" i="0" u="none" strike="noStrike" kern="0" cap="none" spc="0" normalizeH="0" baseline="30000" noProof="0">
              <a:ln>
                <a:noFill/>
              </a:ln>
              <a:solidFill>
                <a:prstClr val="black"/>
              </a:solidFill>
              <a:effectLst/>
              <a:uLnTx/>
              <a:uFillTx/>
              <a:latin typeface="Times New Roman" panose="02020603050405020304" pitchFamily="18" charset="0"/>
              <a:ea typeface="+mn-ea"/>
              <a:cs typeface="Times New Roman" panose="02020603050405020304" pitchFamily="18" charset="0"/>
            </a:rPr>
            <a:t>st</a:t>
          </a:r>
          <a:r>
            <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 St W. south of Cheney Reservoir over the North Fork of the Ninnescah River. The main structure is a 182 foot long bridge and the second structure is much smaller concrete box culvert for localized drainage. The existing bridge is structurally deficient and in overall poor condition.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King Construction Company, Inc. is a known contractor to Public Works and has successfully worked on many past county projects.</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6569</xdr:colOff>
      <xdr:row>15</xdr:row>
      <xdr:rowOff>45981</xdr:rowOff>
    </xdr:from>
    <xdr:to>
      <xdr:col>4</xdr:col>
      <xdr:colOff>0</xdr:colOff>
      <xdr:row>63</xdr:row>
      <xdr:rowOff>79374</xdr:rowOff>
    </xdr:to>
    <xdr:sp macro="" textlink="">
      <xdr:nvSpPr>
        <xdr:cNvPr id="2" name="TextBox 1">
          <a:extLst>
            <a:ext uri="{FF2B5EF4-FFF2-40B4-BE49-F238E27FC236}">
              <a16:creationId xmlns:a16="http://schemas.microsoft.com/office/drawing/2014/main" id="{10A20042-138E-4C68-B1A0-78322D0C97C0}"/>
            </a:ext>
          </a:extLst>
        </xdr:cNvPr>
        <xdr:cNvSpPr txBox="1"/>
      </xdr:nvSpPr>
      <xdr:spPr>
        <a:xfrm>
          <a:off x="6569" y="4316356"/>
          <a:ext cx="9073931" cy="91773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Times New Roman" panose="02020603050405020304" pitchFamily="18" charset="0"/>
              <a:ea typeface="+mn-ea"/>
              <a:cs typeface="Times New Roman" panose="02020603050405020304" pitchFamily="18" charset="0"/>
            </a:rPr>
            <a:t>On</a:t>
          </a:r>
          <a:r>
            <a:rPr lang="en-US" sz="1600" baseline="0">
              <a:solidFill>
                <a:schemeClr val="dk1"/>
              </a:solidFill>
              <a:effectLst/>
              <a:latin typeface="Times New Roman" panose="02020603050405020304" pitchFamily="18" charset="0"/>
              <a:ea typeface="+mn-ea"/>
              <a:cs typeface="Times New Roman" panose="02020603050405020304" pitchFamily="18" charset="0"/>
            </a:rPr>
            <a:t> the recommendation of Britt Rosencutter, on behalf of the Department of Corrections, Corey Stokes moved to </a:t>
          </a:r>
          <a:r>
            <a:rPr lang="en-US" sz="1600" b="1" baseline="0">
              <a:solidFill>
                <a:schemeClr val="dk1"/>
              </a:solidFill>
              <a:effectLst/>
              <a:latin typeface="Times New Roman" panose="02020603050405020304" pitchFamily="18" charset="0"/>
              <a:ea typeface="+mn-ea"/>
              <a:cs typeface="Times New Roman" panose="02020603050405020304" pitchFamily="18" charset="0"/>
            </a:rPr>
            <a:t>accept the proposal and execute service provider agreement with Cherry Creek Treatment Center in the amount not to exceed </a:t>
          </a:r>
          <a:r>
            <a:rPr lang="en-US" sz="1600" b="1" baseline="0">
              <a:solidFill>
                <a:sysClr val="windowText" lastClr="000000"/>
              </a:solidFill>
              <a:effectLst/>
              <a:latin typeface="Times New Roman" panose="02020603050405020304" pitchFamily="18" charset="0"/>
              <a:ea typeface="+mn-ea"/>
              <a:cs typeface="Times New Roman" panose="02020603050405020304" pitchFamily="18" charset="0"/>
            </a:rPr>
            <a:t>$173,200.00, </a:t>
          </a:r>
          <a:r>
            <a:rPr lang="en-US" sz="1600" b="1" baseline="0">
              <a:solidFill>
                <a:schemeClr val="dk1"/>
              </a:solidFill>
              <a:effectLst/>
              <a:latin typeface="Times New Roman" panose="02020603050405020304" pitchFamily="18" charset="0"/>
              <a:ea typeface="+mn-ea"/>
              <a:cs typeface="Times New Roman" panose="02020603050405020304" pitchFamily="18" charset="0"/>
            </a:rPr>
            <a:t>for a term of 12 months, </a:t>
          </a:r>
          <a:r>
            <a:rPr lang="en-US" sz="1600" b="1" i="0" baseline="0">
              <a:solidFill>
                <a:schemeClr val="dk1"/>
              </a:solidFill>
              <a:effectLst/>
              <a:latin typeface="Times New Roman" panose="02020603050405020304" pitchFamily="18" charset="0"/>
              <a:ea typeface="+mn-ea"/>
              <a:cs typeface="Times New Roman" panose="02020603050405020304" pitchFamily="18" charset="0"/>
            </a:rPr>
            <a:t>beginning July 1, 2026 and ending June 30, 2027. </a:t>
          </a:r>
          <a:r>
            <a:rPr lang="en-US" sz="1600" b="0" i="0" baseline="0">
              <a:solidFill>
                <a:schemeClr val="dk1"/>
              </a:solidFill>
              <a:effectLst/>
              <a:latin typeface="Times New Roman" panose="02020603050405020304" pitchFamily="18" charset="0"/>
              <a:ea typeface="+mn-ea"/>
              <a:cs typeface="Times New Roman" panose="02020603050405020304" pitchFamily="18" charset="0"/>
            </a:rPr>
            <a:t>Philip Davolt seconded the motion. The motion passed unanimously.</a:t>
          </a:r>
          <a:endParaRPr lang="en-US" sz="1600">
            <a:effectLst/>
            <a:latin typeface="Times New Roman" panose="02020603050405020304" pitchFamily="18" charset="0"/>
            <a:cs typeface="Times New Roman" panose="02020603050405020304" pitchFamily="18" charset="0"/>
          </a:endParaRPr>
        </a:p>
        <a:p>
          <a:r>
            <a:rPr lang="en-US" sz="1300" b="1" baseline="0">
              <a:solidFill>
                <a:schemeClr val="dk1"/>
              </a:solidFill>
              <a:effectLst/>
              <a:latin typeface="Times New Roman" panose="02020603050405020304" pitchFamily="18" charset="0"/>
              <a:ea typeface="+mn-ea"/>
              <a:cs typeface="Times New Roman" panose="02020603050405020304" pitchFamily="18" charset="0"/>
            </a:rPr>
            <a:t> </a:t>
          </a:r>
          <a:endParaRPr lang="en-US" sz="1300">
            <a:effectLst/>
            <a:latin typeface="Times New Roman" panose="02020603050405020304" pitchFamily="18" charset="0"/>
            <a:cs typeface="Times New Roman" panose="02020603050405020304" pitchFamily="18" charset="0"/>
          </a:endParaRPr>
        </a:p>
        <a:p>
          <a:r>
            <a:rPr lang="en-US" sz="1300" b="0" baseline="0">
              <a:solidFill>
                <a:schemeClr val="dk1"/>
              </a:solidFill>
              <a:effectLst/>
              <a:latin typeface="Times New Roman" panose="02020603050405020304" pitchFamily="18" charset="0"/>
              <a:ea typeface="+mn-ea"/>
              <a:cs typeface="Times New Roman" panose="02020603050405020304" pitchFamily="18" charset="0"/>
            </a:rPr>
            <a:t>A committee comprised of  Lesa Lank, Julee Meslin, Karla Seymore, Graciela Y. Santiago Fernandez and Jessica Christian - Department of Corrections; Kenneth Phillips - Division of Finance; and Britt Rosencutter - Purchasing evaluated all proposal responses based on the criteria set forth in the RFP. The committee agreed unanimously to accept the proposal as stated above.</a:t>
          </a:r>
        </a:p>
        <a:p>
          <a:endParaRPr lang="en-US" sz="1300">
            <a:effectLst/>
            <a:latin typeface="Times New Roman" panose="02020603050405020304" pitchFamily="18" charset="0"/>
            <a:cs typeface="Times New Roman" panose="02020603050405020304" pitchFamily="18" charset="0"/>
          </a:endParaRPr>
        </a:p>
        <a:p>
          <a:r>
            <a:rPr lang="en-US" sz="1300">
              <a:solidFill>
                <a:sysClr val="windowText" lastClr="000000"/>
              </a:solidFill>
              <a:effectLst/>
              <a:latin typeface="Times New Roman" panose="02020603050405020304" pitchFamily="18" charset="0"/>
              <a:ea typeface="+mn-ea"/>
              <a:cs typeface="Times New Roman" panose="02020603050405020304" pitchFamily="18" charset="0"/>
            </a:rPr>
            <a:t>In</a:t>
          </a:r>
          <a:r>
            <a:rPr lang="en-US" sz="1300" baseline="0">
              <a:solidFill>
                <a:sysClr val="windowText" lastClr="000000"/>
              </a:solidFill>
              <a:effectLst/>
              <a:latin typeface="Times New Roman" panose="02020603050405020304" pitchFamily="18" charset="0"/>
              <a:ea typeface="+mn-ea"/>
              <a:cs typeface="Times New Roman" panose="02020603050405020304" pitchFamily="18" charset="0"/>
            </a:rPr>
            <a:t> 2023, the Kansas Legislature passed HB2021 which included provisions for the Kansas Department of Corrections (KDOC) to ensure that while in detention, juveniles receive the following:</a:t>
          </a:r>
        </a:p>
        <a:p>
          <a:r>
            <a:rPr lang="en-US" sz="1300" baseline="0">
              <a:solidFill>
                <a:sysClr val="windowText" lastClr="000000"/>
              </a:solidFill>
              <a:effectLst/>
              <a:latin typeface="Times New Roman" panose="02020603050405020304" pitchFamily="18" charset="0"/>
              <a:ea typeface="+mn-ea"/>
              <a:cs typeface="Times New Roman" panose="02020603050405020304" pitchFamily="18" charset="0"/>
            </a:rPr>
            <a:t>	* A standardized risk and needs assessment within 72 hours of admission.</a:t>
          </a:r>
        </a:p>
        <a:p>
          <a:r>
            <a:rPr lang="en-US" sz="1300" baseline="0">
              <a:solidFill>
                <a:sysClr val="windowText" lastClr="000000"/>
              </a:solidFill>
              <a:effectLst/>
              <a:latin typeface="Times New Roman" panose="02020603050405020304" pitchFamily="18" charset="0"/>
              <a:ea typeface="+mn-ea"/>
              <a:cs typeface="Times New Roman" panose="02020603050405020304" pitchFamily="18" charset="0"/>
            </a:rPr>
            <a:t>	* An updated or completed case plan within 48 hours of assessment completion.</a:t>
          </a:r>
        </a:p>
        <a:p>
          <a:r>
            <a:rPr lang="en-US" sz="1300" baseline="0">
              <a:solidFill>
                <a:sysClr val="windowText" lastClr="000000"/>
              </a:solidFill>
              <a:effectLst/>
              <a:latin typeface="Times New Roman" panose="02020603050405020304" pitchFamily="18" charset="0"/>
              <a:ea typeface="+mn-ea"/>
              <a:cs typeface="Times New Roman" panose="02020603050405020304" pitchFamily="18" charset="0"/>
            </a:rPr>
            <a:t>	* Access to behavioral health services (mental health and substance abuse).</a:t>
          </a:r>
        </a:p>
        <a:p>
          <a:endParaRPr lang="en-US" sz="1300" baseline="0">
            <a:solidFill>
              <a:sysClr val="windowText" lastClr="000000"/>
            </a:solidFill>
            <a:effectLst/>
            <a:latin typeface="Times New Roman" panose="02020603050405020304" pitchFamily="18" charset="0"/>
            <a:ea typeface="+mn-ea"/>
            <a:cs typeface="Times New Roman" panose="02020603050405020304" pitchFamily="18" charset="0"/>
          </a:endParaRPr>
        </a:p>
        <a:p>
          <a:r>
            <a:rPr lang="en-US" sz="1300" baseline="0">
              <a:solidFill>
                <a:sysClr val="windowText" lastClr="000000"/>
              </a:solidFill>
              <a:effectLst/>
              <a:latin typeface="Times New Roman" panose="02020603050405020304" pitchFamily="18" charset="0"/>
              <a:ea typeface="+mn-ea"/>
              <a:cs typeface="Times New Roman" panose="02020603050405020304" pitchFamily="18" charset="0"/>
            </a:rPr>
            <a:t>This funding opportunity is a collaborative effort between KDOC and the Juvenile Detention Facility (JDF). </a:t>
          </a:r>
          <a:r>
            <a:rPr lang="en-US" sz="1300" b="0" baseline="0">
              <a:solidFill>
                <a:sysClr val="windowText" lastClr="000000"/>
              </a:solidFill>
              <a:effectLst/>
              <a:latin typeface="Times New Roman" panose="02020603050405020304" pitchFamily="18" charset="0"/>
              <a:ea typeface="+mn-ea"/>
              <a:cs typeface="Times New Roman" panose="02020603050405020304" pitchFamily="18" charset="0"/>
            </a:rPr>
            <a:t>These grant funds will be used to provide substance abuse assessments, individualized therapy and group therapy services to meet the developmental and clinical needs of justice involved youth. </a:t>
          </a:r>
        </a:p>
        <a:p>
          <a:endParaRPr lang="en-US" sz="1300">
            <a:solidFill>
              <a:sysClr val="windowText" lastClr="000000"/>
            </a:solidFill>
            <a:effectLst/>
            <a:latin typeface="Times New Roman" panose="02020603050405020304" pitchFamily="18" charset="0"/>
            <a:cs typeface="Times New Roman" panose="02020603050405020304" pitchFamily="18" charset="0"/>
          </a:endParaRPr>
        </a:p>
        <a:p>
          <a:pPr eaLnBrk="1" fontAlgn="auto" latinLnBrk="0" hangingPunct="1"/>
          <a:r>
            <a:rPr lang="en-US" sz="1300">
              <a:solidFill>
                <a:sysClr val="windowText" lastClr="000000"/>
              </a:solidFill>
              <a:effectLst/>
              <a:latin typeface="Times New Roman" panose="02020603050405020304" pitchFamily="18" charset="0"/>
              <a:ea typeface="+mn-ea"/>
              <a:cs typeface="Times New Roman" panose="02020603050405020304" pitchFamily="18" charset="0"/>
            </a:rPr>
            <a:t>The proposal request from Cherry Creek Treatment Center </a:t>
          </a:r>
          <a:r>
            <a:rPr lang="en-US" sz="1300" baseline="0">
              <a:solidFill>
                <a:sysClr val="windowText" lastClr="000000"/>
              </a:solidFill>
              <a:effectLst/>
              <a:latin typeface="Times New Roman" panose="02020603050405020304" pitchFamily="18" charset="0"/>
              <a:ea typeface="+mn-ea"/>
              <a:cs typeface="Times New Roman" panose="02020603050405020304" pitchFamily="18" charset="0"/>
            </a:rPr>
            <a:t>was selected and funded at $173,200.00 based on the budget dollars available to provide Substance Abuse Disorder Assessments, Individual Therapy Sessions, and Group Sessions.  The other proposals were not chosen for funding at this time.</a:t>
          </a:r>
        </a:p>
        <a:p>
          <a:pPr eaLnBrk="1" fontAlgn="auto" latinLnBrk="0" hangingPunct="1"/>
          <a:r>
            <a:rPr lang="en-US" sz="1300" baseline="0">
              <a:solidFill>
                <a:schemeClr val="dk1"/>
              </a:solidFill>
              <a:effectLst/>
              <a:latin typeface="Times New Roman" panose="02020603050405020304" pitchFamily="18" charset="0"/>
              <a:ea typeface="+mn-ea"/>
              <a:cs typeface="Times New Roman" panose="02020603050405020304" pitchFamily="18" charset="0"/>
            </a:rPr>
            <a:t> </a:t>
          </a:r>
          <a:endParaRPr lang="en-US" sz="1300">
            <a:effectLst/>
            <a:latin typeface="Times New Roman" panose="02020603050405020304" pitchFamily="18" charset="0"/>
            <a:cs typeface="Times New Roman" panose="02020603050405020304" pitchFamily="18" charset="0"/>
          </a:endParaRPr>
        </a:p>
        <a:p>
          <a:r>
            <a:rPr lang="en-US" sz="1300" b="0" baseline="0">
              <a:solidFill>
                <a:schemeClr val="dk1"/>
              </a:solidFill>
              <a:effectLst/>
              <a:latin typeface="Times New Roman" panose="02020603050405020304" pitchFamily="18" charset="0"/>
              <a:ea typeface="+mn-ea"/>
              <a:cs typeface="Times New Roman" panose="02020603050405020304" pitchFamily="18" charset="0"/>
            </a:rPr>
            <a:t>Notes:</a:t>
          </a:r>
          <a:endParaRPr lang="en-US" sz="1300">
            <a:effectLst/>
            <a:latin typeface="Times New Roman" panose="02020603050405020304" pitchFamily="18" charset="0"/>
            <a:cs typeface="Times New Roman" panose="02020603050405020304" pitchFamily="18" charset="0"/>
          </a:endParaRPr>
        </a:p>
        <a:p>
          <a:r>
            <a:rPr lang="en-US" sz="1300" b="0" baseline="0">
              <a:solidFill>
                <a:schemeClr val="dk1"/>
              </a:solidFill>
              <a:effectLst/>
              <a:latin typeface="Times New Roman" panose="02020603050405020304" pitchFamily="18" charset="0"/>
              <a:ea typeface="+mn-ea"/>
              <a:cs typeface="Times New Roman" panose="02020603050405020304" pitchFamily="18" charset="0"/>
            </a:rPr>
            <a:t>This is a proposal and not a bid. Proposals are based on criteria set forth in the RFP. There are five (5) components to this RFP.</a:t>
          </a:r>
        </a:p>
        <a:p>
          <a:endParaRPr lang="en-US" sz="1300" b="0" baseline="0">
            <a:solidFill>
              <a:schemeClr val="dk1"/>
            </a:solidFill>
            <a:effectLst/>
            <a:latin typeface="Times New Roman" panose="02020603050405020304" pitchFamily="18" charset="0"/>
            <a:ea typeface="+mn-ea"/>
            <a:cs typeface="Times New Roman" panose="02020603050405020304" pitchFamily="18" charset="0"/>
          </a:endParaRPr>
        </a:p>
        <a:p>
          <a:endParaRPr lang="en-US" sz="1300" b="0" baseline="0">
            <a:solidFill>
              <a:schemeClr val="dk1"/>
            </a:solidFill>
            <a:effectLst/>
            <a:latin typeface="Times New Roman" panose="02020603050405020304" pitchFamily="18" charset="0"/>
            <a:ea typeface="+mn-ea"/>
            <a:cs typeface="Times New Roman" panose="02020603050405020304" pitchFamily="18" charset="0"/>
          </a:endParaRPr>
        </a:p>
        <a:p>
          <a:endParaRPr lang="en-US" sz="1300" b="0" baseline="0">
            <a:solidFill>
              <a:schemeClr val="dk1"/>
            </a:solidFill>
            <a:effectLst/>
            <a:latin typeface="Times New Roman" panose="02020603050405020304" pitchFamily="18" charset="0"/>
            <a:ea typeface="+mn-ea"/>
            <a:cs typeface="Times New Roman" panose="02020603050405020304" pitchFamily="18" charset="0"/>
          </a:endParaRPr>
        </a:p>
        <a:p>
          <a:endParaRPr lang="en-US" sz="1300" b="0" baseline="0">
            <a:solidFill>
              <a:schemeClr val="dk1"/>
            </a:solidFill>
            <a:effectLst/>
            <a:latin typeface="Times New Roman" panose="02020603050405020304" pitchFamily="18" charset="0"/>
            <a:ea typeface="+mn-ea"/>
            <a:cs typeface="Times New Roman" panose="02020603050405020304" pitchFamily="18" charset="0"/>
          </a:endParaRPr>
        </a:p>
        <a:p>
          <a:endParaRPr lang="en-US" sz="1300" b="0" baseline="0">
            <a:solidFill>
              <a:schemeClr val="dk1"/>
            </a:solidFill>
            <a:effectLst/>
            <a:latin typeface="Times New Roman" panose="02020603050405020304" pitchFamily="18" charset="0"/>
            <a:ea typeface="+mn-ea"/>
            <a:cs typeface="Times New Roman" panose="02020603050405020304" pitchFamily="18" charset="0"/>
          </a:endParaRPr>
        </a:p>
        <a:p>
          <a:endParaRPr lang="en-US" sz="1300" b="0" baseline="0">
            <a:solidFill>
              <a:schemeClr val="dk1"/>
            </a:solidFill>
            <a:effectLst/>
            <a:latin typeface="Times New Roman" panose="02020603050405020304" pitchFamily="18" charset="0"/>
            <a:ea typeface="+mn-ea"/>
            <a:cs typeface="Times New Roman" panose="02020603050405020304" pitchFamily="18" charset="0"/>
          </a:endParaRPr>
        </a:p>
        <a:p>
          <a:endParaRPr lang="en-US" sz="1300" b="0" baseline="0">
            <a:solidFill>
              <a:schemeClr val="dk1"/>
            </a:solidFill>
            <a:effectLst/>
            <a:latin typeface="Times New Roman" panose="02020603050405020304" pitchFamily="18" charset="0"/>
            <a:ea typeface="+mn-ea"/>
            <a:cs typeface="Times New Roman" panose="02020603050405020304" pitchFamily="18" charset="0"/>
          </a:endParaRPr>
        </a:p>
        <a:p>
          <a:endParaRPr lang="en-US" sz="1300" b="0" baseline="0">
            <a:solidFill>
              <a:schemeClr val="dk1"/>
            </a:solidFill>
            <a:effectLst/>
            <a:latin typeface="Times New Roman" panose="02020603050405020304" pitchFamily="18" charset="0"/>
            <a:ea typeface="+mn-ea"/>
            <a:cs typeface="Times New Roman" panose="02020603050405020304" pitchFamily="18" charset="0"/>
          </a:endParaRPr>
        </a:p>
        <a:p>
          <a:endParaRPr lang="en-US" sz="1300" b="0" baseline="0">
            <a:solidFill>
              <a:schemeClr val="dk1"/>
            </a:solidFill>
            <a:effectLst/>
            <a:latin typeface="Times New Roman" panose="02020603050405020304" pitchFamily="18" charset="0"/>
            <a:ea typeface="+mn-ea"/>
            <a:cs typeface="Times New Roman" panose="02020603050405020304" pitchFamily="18" charset="0"/>
          </a:endParaRPr>
        </a:p>
        <a:p>
          <a:endParaRPr lang="en-US" sz="1300" b="0" baseline="0">
            <a:solidFill>
              <a:schemeClr val="dk1"/>
            </a:solidFill>
            <a:effectLst/>
            <a:latin typeface="Times New Roman" panose="02020603050405020304" pitchFamily="18" charset="0"/>
            <a:ea typeface="+mn-ea"/>
            <a:cs typeface="Times New Roman" panose="02020603050405020304" pitchFamily="18" charset="0"/>
          </a:endParaRPr>
        </a:p>
        <a:p>
          <a:r>
            <a:rPr lang="en-US" sz="1300" b="1" baseline="0">
              <a:solidFill>
                <a:schemeClr val="dk1"/>
              </a:solidFill>
              <a:effectLst/>
              <a:latin typeface="Times New Roman" panose="02020603050405020304" pitchFamily="18" charset="0"/>
              <a:ea typeface="+mn-ea"/>
              <a:cs typeface="Times New Roman" panose="02020603050405020304" pitchFamily="18" charset="0"/>
            </a:rPr>
            <a:t>Questions and Answers</a:t>
          </a:r>
        </a:p>
        <a:p>
          <a:endParaRPr lang="en-US" sz="1300" b="0" baseline="0">
            <a:solidFill>
              <a:schemeClr val="dk1"/>
            </a:solidFill>
            <a:effectLst/>
            <a:latin typeface="Times New Roman" panose="02020603050405020304" pitchFamily="18" charset="0"/>
            <a:ea typeface="+mn-ea"/>
            <a:cs typeface="Times New Roman" panose="02020603050405020304" pitchFamily="18" charset="0"/>
          </a:endParaRPr>
        </a:p>
        <a:p>
          <a:pPr marL="0" marR="0">
            <a:lnSpc>
              <a:spcPct val="115000"/>
            </a:lnSpc>
            <a:spcAft>
              <a:spcPts val="800"/>
            </a:spcAft>
            <a:buNone/>
          </a:pPr>
          <a:r>
            <a:rPr lang="en-US" sz="1300">
              <a:effectLst/>
              <a:latin typeface="Times New Roman" panose="02020603050405020304" pitchFamily="18" charset="0"/>
              <a:cs typeface="Times New Roman" panose="02020603050405020304" pitchFamily="18" charset="0"/>
            </a:rPr>
            <a:t>Tania Cole: </a:t>
          </a:r>
          <a:r>
            <a:rPr lang="en-US" sz="1300" kern="100">
              <a:effectLst/>
              <a:latin typeface="Times New Roman" panose="02020603050405020304" pitchFamily="18" charset="0"/>
              <a:ea typeface="Aptos" panose="020B0004020202020204" pitchFamily="34" charset="0"/>
              <a:cs typeface="Times New Roman" panose="02020603050405020304" pitchFamily="18" charset="0"/>
            </a:rPr>
            <a:t>This is a question for Department of Corrections. Are you familiar with Cherry Creek Treatment Center? Have you worked with them in the past? </a:t>
          </a:r>
          <a:endParaRPr lang="en-US" sz="1200" kern="100">
            <a:effectLst/>
            <a:latin typeface="Aptos" panose="020B0004020202020204" pitchFamily="34" charset="0"/>
            <a:ea typeface="Aptos" panose="020B0004020202020204" pitchFamily="34" charset="0"/>
            <a:cs typeface="Times New Roman" panose="02020603050405020304" pitchFamily="18" charset="0"/>
          </a:endParaRPr>
        </a:p>
        <a:p>
          <a:pPr marL="0" marR="0">
            <a:lnSpc>
              <a:spcPct val="115000"/>
            </a:lnSpc>
            <a:spcAft>
              <a:spcPts val="800"/>
            </a:spcAft>
            <a:buNone/>
          </a:pPr>
          <a:r>
            <a:rPr lang="en-US" sz="1300">
              <a:effectLst/>
              <a:latin typeface="Times New Roman" panose="02020603050405020304" pitchFamily="18" charset="0"/>
              <a:cs typeface="Times New Roman" panose="02020603050405020304" pitchFamily="18" charset="0"/>
            </a:rPr>
            <a:t>Mario Salinas: </a:t>
          </a:r>
          <a:r>
            <a:rPr lang="en-US" sz="1300" kern="100">
              <a:effectLst/>
              <a:latin typeface="Times New Roman" panose="02020603050405020304" pitchFamily="18" charset="0"/>
              <a:ea typeface="Aptos" panose="020B0004020202020204" pitchFamily="34" charset="0"/>
              <a:cs typeface="Times New Roman" panose="02020603050405020304" pitchFamily="18" charset="0"/>
            </a:rPr>
            <a:t>Yes. We have existing other contracts with Cherry Creek to provide services to youth. This will enable us to be able to provide those services in detention as well as continue those services </a:t>
          </a:r>
          <a:r>
            <a:rPr lang="en-US" sz="1300" kern="100">
              <a:solidFill>
                <a:sysClr val="windowText" lastClr="000000"/>
              </a:solidFill>
              <a:effectLst/>
              <a:latin typeface="Times New Roman" panose="02020603050405020304" pitchFamily="18" charset="0"/>
              <a:ea typeface="Aptos" panose="020B0004020202020204" pitchFamily="34" charset="0"/>
              <a:cs typeface="Times New Roman" panose="02020603050405020304" pitchFamily="18" charset="0"/>
            </a:rPr>
            <a:t>outside of detention with other contracts with </a:t>
          </a:r>
          <a:r>
            <a:rPr lang="en-US" sz="1300" kern="100">
              <a:effectLst/>
              <a:latin typeface="Times New Roman" panose="02020603050405020304" pitchFamily="18" charset="0"/>
              <a:ea typeface="Aptos" panose="020B0004020202020204" pitchFamily="34" charset="0"/>
              <a:cs typeface="Times New Roman" panose="02020603050405020304" pitchFamily="18" charset="0"/>
            </a:rPr>
            <a:t>this provider.</a:t>
          </a:r>
          <a:endParaRPr lang="en-US" sz="1200" kern="100">
            <a:effectLst/>
            <a:latin typeface="Aptos" panose="020B0004020202020204" pitchFamily="34" charset="0"/>
            <a:ea typeface="Aptos" panose="020B0004020202020204" pitchFamily="34" charset="0"/>
            <a:cs typeface="Times New Roman" panose="02020603050405020304" pitchFamily="18" charset="0"/>
          </a:endParaRPr>
        </a:p>
        <a:p>
          <a:endParaRPr lang="en-US" sz="1300">
            <a:effectLst/>
            <a:latin typeface="Times New Roman" panose="02020603050405020304" pitchFamily="18" charset="0"/>
            <a:cs typeface="Times New Roman" panose="02020603050405020304" pitchFamily="18" charset="0"/>
          </a:endParaRPr>
        </a:p>
        <a:p>
          <a:endParaRPr lang="en-US" sz="1300">
            <a:latin typeface="Times New Roman" panose="02020603050405020304" pitchFamily="18" charset="0"/>
            <a:cs typeface="Times New Roman" panose="02020603050405020304" pitchFamily="18" charset="0"/>
          </a:endParaRPr>
        </a:p>
      </xdr:txBody>
    </xdr:sp>
    <xdr:clientData/>
  </xdr:twoCellAnchor>
  <xdr:twoCellAnchor editAs="oneCell">
    <xdr:from>
      <xdr:col>0</xdr:col>
      <xdr:colOff>28575</xdr:colOff>
      <xdr:row>42</xdr:row>
      <xdr:rowOff>134723</xdr:rowOff>
    </xdr:from>
    <xdr:to>
      <xdr:col>2</xdr:col>
      <xdr:colOff>2035503</xdr:colOff>
      <xdr:row>51</xdr:row>
      <xdr:rowOff>23256</xdr:rowOff>
    </xdr:to>
    <xdr:pic>
      <xdr:nvPicPr>
        <xdr:cNvPr id="3" name="Picture 2" descr="Component Table">
          <a:extLst>
            <a:ext uri="{FF2B5EF4-FFF2-40B4-BE49-F238E27FC236}">
              <a16:creationId xmlns:a16="http://schemas.microsoft.com/office/drawing/2014/main" id="{756A8045-703C-4176-96DF-A8FB76A2D020}"/>
            </a:ext>
          </a:extLst>
        </xdr:cNvPr>
        <xdr:cNvPicPr>
          <a:picLocks noChangeAspect="1"/>
        </xdr:cNvPicPr>
      </xdr:nvPicPr>
      <xdr:blipFill>
        <a:blip xmlns:r="http://schemas.openxmlformats.org/officeDocument/2006/relationships" r:embed="rId1"/>
        <a:stretch>
          <a:fillRect/>
        </a:stretch>
      </xdr:blipFill>
      <xdr:spPr>
        <a:xfrm>
          <a:off x="28575" y="9545423"/>
          <a:ext cx="6988503" cy="16030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23</xdr:row>
      <xdr:rowOff>38099</xdr:rowOff>
    </xdr:from>
    <xdr:to>
      <xdr:col>4</xdr:col>
      <xdr:colOff>9525</xdr:colOff>
      <xdr:row>48</xdr:row>
      <xdr:rowOff>9524</xdr:rowOff>
    </xdr:to>
    <xdr:sp macro="" textlink="">
      <xdr:nvSpPr>
        <xdr:cNvPr id="3" name="TextBox 2">
          <a:extLst>
            <a:ext uri="{FF2B5EF4-FFF2-40B4-BE49-F238E27FC236}">
              <a16:creationId xmlns:a16="http://schemas.microsoft.com/office/drawing/2014/main" id="{69447160-FD6A-18EB-58D4-1447D348F8B8}"/>
            </a:ext>
          </a:extLst>
        </xdr:cNvPr>
        <xdr:cNvSpPr txBox="1"/>
      </xdr:nvSpPr>
      <xdr:spPr>
        <a:xfrm>
          <a:off x="28575" y="4657724"/>
          <a:ext cx="8191500" cy="4733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On the recommendation of Joe Thomas, on behalf of Facilities Maintenance and various departments, Philip Davolt moved to </a:t>
          </a:r>
          <a:r>
            <a:rPr kumimoji="0" lang="en-US" sz="1600" b="1"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accept the bids from D.H. Pace Company, Inc., Derby Door, LLC dba Derby Overhead, and Remedi8, LLC and establish contract pricing for the rates listed above for a period of three (3) years with two (2) one (1) year options to renew. </a:t>
          </a:r>
          <a:r>
            <a:rPr kumimoji="0" lang="en-US" sz="16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Corey Stokes seconded the motion. The motion passed unanimously.</a:t>
          </a:r>
          <a:endParaRPr kumimoji="0" lang="en-US" sz="1600" b="1"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300" b="1"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Facilities Maintenance is seeking qualified vendors to provide on-call and emergency services for interior and exterior walk-through doors, as well as overhead and garage doors. Services may be requested on an as-needed basis and include maintenance, repair, replacement, sales, and installation in accordance with manufacturer recommendations. The county may award contracts to multiple vendors to ensure adequate coverage and provide greater scheduling flexibility.</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Notes: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D.H. Pace Company, Inc. and Derby Door, LLC have previously held contracts with Sedgwick County. Remedi8, LLC will be a new vendor for the county.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300" b="1"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Questions and Answers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a:lnSpc>
              <a:spcPct val="115000"/>
            </a:lnSpc>
            <a:spcAft>
              <a:spcPts val="800"/>
            </a:spcAft>
            <a:buNone/>
          </a:pPr>
          <a:r>
            <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Philip Davolt: </a:t>
          </a:r>
          <a:r>
            <a:rPr lang="en-US" sz="1300" kern="100">
              <a:effectLst/>
              <a:latin typeface="Times New Roman" panose="02020603050405020304" pitchFamily="18" charset="0"/>
              <a:ea typeface="Aptos" panose="020B0004020202020204" pitchFamily="34" charset="0"/>
              <a:cs typeface="Times New Roman" panose="02020603050405020304" pitchFamily="18" charset="0"/>
            </a:rPr>
            <a:t>So if I'm reading this right, Derby Door will only be able to handle overhead garage door services and Remedi8 will only be able to exterior and interior doors services?</a:t>
          </a:r>
          <a:endParaRPr lang="en-US" sz="1200" kern="100">
            <a:effectLst/>
            <a:latin typeface="Aptos" panose="020B0004020202020204" pitchFamily="34" charset="0"/>
            <a:ea typeface="Aptos" panose="020B0004020202020204" pitchFamily="34" charset="0"/>
            <a:cs typeface="Times New Roman" panose="02020603050405020304" pitchFamily="18" charset="0"/>
          </a:endParaRPr>
        </a:p>
        <a:p>
          <a:pPr marL="0" marR="0">
            <a:lnSpc>
              <a:spcPct val="115000"/>
            </a:lnSpc>
            <a:spcAft>
              <a:spcPts val="800"/>
            </a:spcAft>
            <a:buNone/>
          </a:pPr>
          <a:r>
            <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Joe Thomas: </a:t>
          </a:r>
          <a:r>
            <a:rPr lang="en-US" sz="1300" kern="100">
              <a:effectLst/>
              <a:latin typeface="Times New Roman" panose="02020603050405020304" pitchFamily="18" charset="0"/>
              <a:ea typeface="Aptos" panose="020B0004020202020204" pitchFamily="34" charset="0"/>
              <a:cs typeface="Times New Roman" panose="02020603050405020304" pitchFamily="18" charset="0"/>
            </a:rPr>
            <a:t>Correct. Yes, sir.</a:t>
          </a:r>
          <a:endParaRPr lang="en-US" sz="1200" kern="100">
            <a:effectLst/>
            <a:latin typeface="Aptos" panose="020B0004020202020204" pitchFamily="34" charset="0"/>
            <a:ea typeface="Aptos" panose="020B000402020202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9525</xdr:colOff>
      <xdr:row>25</xdr:row>
      <xdr:rowOff>38098</xdr:rowOff>
    </xdr:from>
    <xdr:ext cx="10287000" cy="10058402"/>
    <xdr:sp macro="" textlink="">
      <xdr:nvSpPr>
        <xdr:cNvPr id="2" name="TextBox 1">
          <a:extLst>
            <a:ext uri="{FF2B5EF4-FFF2-40B4-BE49-F238E27FC236}">
              <a16:creationId xmlns:a16="http://schemas.microsoft.com/office/drawing/2014/main" id="{F123BC9A-EEE9-427F-95FF-85CDF12D0AB9}"/>
            </a:ext>
          </a:extLst>
        </xdr:cNvPr>
        <xdr:cNvSpPr txBox="1"/>
      </xdr:nvSpPr>
      <xdr:spPr>
        <a:xfrm>
          <a:off x="9525" y="5495923"/>
          <a:ext cx="10287000" cy="10058402"/>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600">
              <a:latin typeface="Times New Roman" panose="02020603050405020304" pitchFamily="18" charset="0"/>
              <a:cs typeface="Times New Roman" panose="02020603050405020304" pitchFamily="18" charset="0"/>
            </a:rPr>
            <a:t>On the recommendation of Joe Thomas, on behalf of Facilities</a:t>
          </a:r>
          <a:r>
            <a:rPr lang="en-US" sz="1600" baseline="0">
              <a:latin typeface="Times New Roman" panose="02020603050405020304" pitchFamily="18" charset="0"/>
              <a:cs typeface="Times New Roman" panose="02020603050405020304" pitchFamily="18" charset="0"/>
            </a:rPr>
            <a:t> Maintenance and various departments, Corey Stokes moved to </a:t>
          </a:r>
          <a:r>
            <a:rPr lang="en-US" sz="1600" b="1" baseline="0">
              <a:latin typeface="Times New Roman" panose="02020603050405020304" pitchFamily="18" charset="0"/>
              <a:cs typeface="Times New Roman" panose="02020603050405020304" pitchFamily="18" charset="0"/>
            </a:rPr>
            <a:t>accept all bid submissions at the rates listed above for a contract period of one (1) year with two (2) one (1) year options to renew. </a:t>
          </a:r>
          <a:r>
            <a:rPr lang="en-US" sz="1600" b="0" baseline="0">
              <a:latin typeface="Times New Roman" panose="02020603050405020304" pitchFamily="18" charset="0"/>
              <a:cs typeface="Times New Roman" panose="02020603050405020304" pitchFamily="18" charset="0"/>
            </a:rPr>
            <a:t>Philip Davolt seconded the motion. The motion passed unanimously.</a:t>
          </a:r>
          <a:endParaRPr lang="en-US" sz="1600" b="1" baseline="0">
            <a:latin typeface="Times New Roman" panose="02020603050405020304" pitchFamily="18" charset="0"/>
            <a:cs typeface="Times New Roman" panose="02020603050405020304" pitchFamily="18" charset="0"/>
          </a:endParaRPr>
        </a:p>
        <a:p>
          <a:endParaRPr lang="en-US" sz="1300" b="1" baseline="0">
            <a:latin typeface="Times New Roman" panose="02020603050405020304" pitchFamily="18" charset="0"/>
            <a:cs typeface="Times New Roman" panose="02020603050405020304" pitchFamily="18" charset="0"/>
          </a:endParaRPr>
        </a:p>
        <a:p>
          <a:r>
            <a:rPr lang="en-US" sz="1300" b="0" baseline="0">
              <a:latin typeface="Times New Roman" panose="02020603050405020304" pitchFamily="18" charset="0"/>
              <a:cs typeface="Times New Roman" panose="02020603050405020304" pitchFamily="18" charset="0"/>
            </a:rPr>
            <a:t>Purchasing recommends accepting all bid submissions to broaden the available contract options and provide users with greater flexibility when procuring services. </a:t>
          </a:r>
        </a:p>
        <a:p>
          <a:endParaRPr lang="en-US" sz="1300" b="0" baseline="0">
            <a:latin typeface="Times New Roman" panose="02020603050405020304" pitchFamily="18" charset="0"/>
            <a:cs typeface="Times New Roman" panose="02020603050405020304" pitchFamily="18" charset="0"/>
          </a:endParaRPr>
        </a:p>
        <a:p>
          <a:r>
            <a:rPr lang="en-US" sz="1300" b="0" baseline="0">
              <a:latin typeface="Times New Roman" panose="02020603050405020304" pitchFamily="18" charset="0"/>
              <a:cs typeface="Times New Roman" panose="02020603050405020304" pitchFamily="18" charset="0"/>
            </a:rPr>
            <a:t>During periods of excessive heat, air conditioning units can experience simultaneous breakdowns across multiple county facilities. An expanded vendor base offers departments additional service options and helps ensure timely response when vendor scheduling limitations occur.</a:t>
          </a:r>
        </a:p>
        <a:p>
          <a:endParaRPr lang="en-US" sz="1300" b="0" baseline="0">
            <a:latin typeface="Times New Roman" panose="02020603050405020304" pitchFamily="18" charset="0"/>
            <a:cs typeface="Times New Roman" panose="02020603050405020304" pitchFamily="18" charset="0"/>
          </a:endParaRPr>
        </a:p>
        <a:p>
          <a:r>
            <a:rPr lang="en-US" sz="1300" b="0" baseline="0">
              <a:latin typeface="Times New Roman" panose="02020603050405020304" pitchFamily="18" charset="0"/>
              <a:cs typeface="Times New Roman" panose="02020603050405020304" pitchFamily="18" charset="0"/>
            </a:rPr>
            <a:t>Notes:</a:t>
          </a:r>
        </a:p>
        <a:p>
          <a:r>
            <a:rPr lang="en-US" sz="1300" b="0" baseline="0">
              <a:latin typeface="Times New Roman" panose="02020603050405020304" pitchFamily="18" charset="0"/>
              <a:cs typeface="Times New Roman" panose="02020603050405020304" pitchFamily="18" charset="0"/>
            </a:rPr>
            <a:t>Trane, Inc. will be a new addition to the On-Call HVAC provider list; however, the company has performed work on various county HVAC systems over the past few years.</a:t>
          </a:r>
        </a:p>
        <a:p>
          <a:endParaRPr lang="en-US" sz="1300" b="0" baseline="0">
            <a:latin typeface="Times New Roman" panose="02020603050405020304" pitchFamily="18" charset="0"/>
            <a:cs typeface="Times New Roman" panose="02020603050405020304" pitchFamily="18" charset="0"/>
          </a:endParaRPr>
        </a:p>
        <a:p>
          <a:r>
            <a:rPr lang="en-US" sz="1300" b="0" baseline="0">
              <a:latin typeface="Times New Roman" panose="02020603050405020304" pitchFamily="18" charset="0"/>
              <a:cs typeface="Times New Roman" panose="02020603050405020304" pitchFamily="18" charset="0"/>
            </a:rPr>
            <a:t>Marick Mechanical, LLC is a new addition to the on-call provider list. The county has prior experience working with the company.</a:t>
          </a:r>
        </a:p>
        <a:p>
          <a:endParaRPr lang="en-US" sz="1300" b="0" baseline="0">
            <a:latin typeface="Times New Roman" panose="02020603050405020304" pitchFamily="18" charset="0"/>
            <a:cs typeface="Times New Roman" panose="02020603050405020304" pitchFamily="18" charset="0"/>
          </a:endParaRPr>
        </a:p>
        <a:p>
          <a:r>
            <a:rPr lang="en-US" sz="1300" b="0" baseline="0">
              <a:latin typeface="Times New Roman" panose="02020603050405020304" pitchFamily="18" charset="0"/>
              <a:cs typeface="Times New Roman" panose="02020603050405020304" pitchFamily="18" charset="0"/>
            </a:rPr>
            <a:t>The previous on-call contract consisted of five (5) vendors. Of those, three (3) elected not to participate in the current solicitation process. </a:t>
          </a:r>
        </a:p>
        <a:p>
          <a:endParaRPr lang="en-US" sz="1300" b="0" baseline="0">
            <a:latin typeface="Times New Roman" panose="02020603050405020304" pitchFamily="18" charset="0"/>
            <a:cs typeface="Times New Roman" panose="02020603050405020304" pitchFamily="18" charset="0"/>
          </a:endParaRPr>
        </a:p>
        <a:p>
          <a:r>
            <a:rPr lang="en-US" sz="1300" b="1" baseline="0">
              <a:latin typeface="Times New Roman" panose="02020603050405020304" pitchFamily="18" charset="0"/>
              <a:cs typeface="Times New Roman" panose="02020603050405020304" pitchFamily="18" charset="0"/>
            </a:rPr>
            <a:t>Questions and Answers</a:t>
          </a:r>
        </a:p>
        <a:p>
          <a:endParaRPr lang="en-US" sz="1300" b="0" baseline="0">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300" b="0" baseline="0">
              <a:latin typeface="Times New Roman" panose="02020603050405020304" pitchFamily="18" charset="0"/>
              <a:cs typeface="Times New Roman" panose="02020603050405020304" pitchFamily="18" charset="0"/>
            </a:rPr>
            <a:t>Philip Davolt: </a:t>
          </a:r>
          <a:r>
            <a:rPr lang="en-US" sz="1300" b="0">
              <a:solidFill>
                <a:schemeClr val="tx1"/>
              </a:solidFill>
              <a:effectLst/>
              <a:latin typeface="Times New Roman" panose="02020603050405020304" pitchFamily="18" charset="0"/>
              <a:ea typeface="+mn-ea"/>
              <a:cs typeface="Times New Roman" panose="02020603050405020304" pitchFamily="18" charset="0"/>
            </a:rPr>
            <a:t>Sorry, I'm kind of a numbers person here. In the notes, it says that the previous On-Call contract consists of five (5) vendors and two (2) of those elected not to participate. However, the notes also indicate that Trane is a new addition and Marick is a new addition that there's only four (4) on the list. Are we missing one (1)?</a:t>
          </a:r>
        </a:p>
        <a:p>
          <a:endParaRPr lang="en-US" sz="1300" b="0" baseline="0">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300" b="0" baseline="0">
              <a:latin typeface="Times New Roman" panose="02020603050405020304" pitchFamily="18" charset="0"/>
              <a:cs typeface="Times New Roman" panose="02020603050405020304" pitchFamily="18" charset="0"/>
            </a:rPr>
            <a:t>Joe Thomas: </a:t>
          </a:r>
          <a:r>
            <a:rPr lang="en-US" sz="1300" b="0">
              <a:solidFill>
                <a:schemeClr val="tx1"/>
              </a:solidFill>
              <a:effectLst/>
              <a:latin typeface="Times New Roman" panose="02020603050405020304" pitchFamily="18" charset="0"/>
              <a:ea typeface="+mn-ea"/>
              <a:cs typeface="Times New Roman" panose="02020603050405020304" pitchFamily="18" charset="0"/>
            </a:rPr>
            <a:t>This is Lee's. I don't remember. I didn't review this. Do you remember? </a:t>
          </a:r>
        </a:p>
        <a:p>
          <a:pPr marL="0" marR="0" lvl="0" indent="0" defTabSz="914400" eaLnBrk="1" fontAlgn="auto" latinLnBrk="0" hangingPunct="1">
            <a:lnSpc>
              <a:spcPct val="100000"/>
            </a:lnSpc>
            <a:spcBef>
              <a:spcPts val="0"/>
            </a:spcBef>
            <a:spcAft>
              <a:spcPts val="0"/>
            </a:spcAft>
            <a:buClrTx/>
            <a:buSzTx/>
            <a:buFontTx/>
            <a:buNone/>
            <a:tabLst/>
            <a:defRPr/>
          </a:pPr>
          <a:endParaRPr lang="en-US" sz="1300" b="0">
            <a:solidFill>
              <a:schemeClr val="tx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300" b="0">
              <a:solidFill>
                <a:schemeClr val="tx1"/>
              </a:solidFill>
              <a:effectLst/>
              <a:latin typeface="Times New Roman" panose="02020603050405020304" pitchFamily="18" charset="0"/>
              <a:ea typeface="+mn-ea"/>
              <a:cs typeface="Times New Roman" panose="02020603050405020304" pitchFamily="18" charset="0"/>
            </a:rPr>
            <a:t>Kendal Ewing: I can only think of two (2) that elected not to participate. </a:t>
          </a:r>
        </a:p>
        <a:p>
          <a:pPr marL="0" marR="0" lvl="0" indent="0" defTabSz="914400" eaLnBrk="1" fontAlgn="auto" latinLnBrk="0" hangingPunct="1">
            <a:lnSpc>
              <a:spcPct val="100000"/>
            </a:lnSpc>
            <a:spcBef>
              <a:spcPts val="0"/>
            </a:spcBef>
            <a:spcAft>
              <a:spcPts val="0"/>
            </a:spcAft>
            <a:buClrTx/>
            <a:buSzTx/>
            <a:buFontTx/>
            <a:buNone/>
            <a:tabLst/>
            <a:defRPr/>
          </a:pPr>
          <a:endParaRPr lang="en-US" sz="1300" b="0">
            <a:solidFill>
              <a:schemeClr val="tx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300" b="0">
              <a:solidFill>
                <a:schemeClr val="tx1"/>
              </a:solidFill>
              <a:effectLst/>
              <a:latin typeface="Times New Roman" panose="02020603050405020304" pitchFamily="18" charset="0"/>
              <a:ea typeface="+mn-ea"/>
              <a:cs typeface="Times New Roman" panose="02020603050405020304" pitchFamily="18" charset="0"/>
            </a:rPr>
            <a:t>Joe Thomas: Not sure but we can get that information for you. You're wanting to know the two (2)?</a:t>
          </a:r>
        </a:p>
        <a:p>
          <a:endParaRPr lang="en-US" sz="1300" b="0" baseline="0">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300" b="0" baseline="0">
              <a:latin typeface="Times New Roman" panose="02020603050405020304" pitchFamily="18" charset="0"/>
              <a:cs typeface="Times New Roman" panose="02020603050405020304" pitchFamily="18" charset="0"/>
            </a:rPr>
            <a:t>Philip Davolt: </a:t>
          </a:r>
          <a:r>
            <a:rPr lang="en-US" sz="1300" b="0">
              <a:solidFill>
                <a:schemeClr val="tx1"/>
              </a:solidFill>
              <a:effectLst/>
              <a:latin typeface="Times New Roman" panose="02020603050405020304" pitchFamily="18" charset="0"/>
              <a:ea typeface="+mn-ea"/>
              <a:cs typeface="Times New Roman" panose="02020603050405020304" pitchFamily="18" charset="0"/>
            </a:rPr>
            <a:t>Well, it's just if you have five (5) minus two (2) plus two (2) is still five (5). There are only four (4) listed. So there is one (1)</a:t>
          </a:r>
          <a:r>
            <a:rPr lang="en-US" sz="1300" b="0" baseline="0">
              <a:solidFill>
                <a:schemeClr val="tx1"/>
              </a:solidFill>
              <a:effectLst/>
              <a:latin typeface="Times New Roman" panose="02020603050405020304" pitchFamily="18" charset="0"/>
              <a:ea typeface="+mn-ea"/>
              <a:cs typeface="Times New Roman" panose="02020603050405020304" pitchFamily="18" charset="0"/>
            </a:rPr>
            <a:t> </a:t>
          </a:r>
          <a:r>
            <a:rPr lang="en-US" sz="1300" b="0">
              <a:solidFill>
                <a:schemeClr val="tx1"/>
              </a:solidFill>
              <a:effectLst/>
              <a:latin typeface="Times New Roman" panose="02020603050405020304" pitchFamily="18" charset="0"/>
              <a:ea typeface="+mn-ea"/>
              <a:cs typeface="Times New Roman" panose="02020603050405020304" pitchFamily="18" charset="0"/>
            </a:rPr>
            <a:t>person missing.</a:t>
          </a:r>
        </a:p>
        <a:p>
          <a:endParaRPr lang="en-US" sz="1300" b="0" baseline="0">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300" b="0" baseline="0">
              <a:latin typeface="Times New Roman" panose="02020603050405020304" pitchFamily="18" charset="0"/>
              <a:cs typeface="Times New Roman" panose="02020603050405020304" pitchFamily="18" charset="0"/>
            </a:rPr>
            <a:t>Joe Thomas: </a:t>
          </a:r>
          <a:r>
            <a:rPr lang="en-US" sz="1300" b="0">
              <a:solidFill>
                <a:schemeClr val="tx1"/>
              </a:solidFill>
              <a:effectLst/>
              <a:latin typeface="Times New Roman" panose="02020603050405020304" pitchFamily="18" charset="0"/>
              <a:ea typeface="+mn-ea"/>
              <a:cs typeface="Times New Roman" panose="02020603050405020304" pitchFamily="18" charset="0"/>
            </a:rPr>
            <a:t>Yeah. These are all the vendors that we got responses from in this table. So we're good. We'll do it in the notes. </a:t>
          </a:r>
        </a:p>
        <a:p>
          <a:endParaRPr lang="en-US" sz="1300" b="0" baseline="0">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300" b="0" baseline="0">
              <a:latin typeface="Times New Roman" panose="02020603050405020304" pitchFamily="18" charset="0"/>
              <a:cs typeface="Times New Roman" panose="02020603050405020304" pitchFamily="18" charset="0"/>
            </a:rPr>
            <a:t>Tania Cole: </a:t>
          </a:r>
          <a:r>
            <a:rPr lang="en-US" sz="1300" b="0">
              <a:solidFill>
                <a:schemeClr val="tx1"/>
              </a:solidFill>
              <a:effectLst/>
              <a:latin typeface="Times New Roman" panose="02020603050405020304" pitchFamily="18" charset="0"/>
              <a:ea typeface="+mn-ea"/>
              <a:cs typeface="Times New Roman" panose="02020603050405020304" pitchFamily="18" charset="0"/>
            </a:rPr>
            <a:t>Kendall, on our HVAC, any of these companies can work on all of our equipment correct? </a:t>
          </a:r>
        </a:p>
        <a:p>
          <a:endParaRPr lang="en-US" sz="1300" b="0" baseline="0">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300" b="0" baseline="0">
              <a:latin typeface="Times New Roman" panose="02020603050405020304" pitchFamily="18" charset="0"/>
              <a:cs typeface="Times New Roman" panose="02020603050405020304" pitchFamily="18" charset="0"/>
            </a:rPr>
            <a:t>Kendal Ewing: </a:t>
          </a:r>
          <a:r>
            <a:rPr lang="en-US" sz="1300" b="0">
              <a:solidFill>
                <a:schemeClr val="tx1"/>
              </a:solidFill>
              <a:effectLst/>
              <a:latin typeface="Times New Roman" panose="02020603050405020304" pitchFamily="18" charset="0"/>
              <a:ea typeface="+mn-ea"/>
              <a:cs typeface="Times New Roman" panose="02020603050405020304" pitchFamily="18" charset="0"/>
            </a:rPr>
            <a:t>That is correct. Trane is a more specialized vendor. They are a manufacturer representative so they work on the bigger chillers. Reagan Building, for example, the other companies can work on that equipment but when it comes to specially Trane, they have specialized equipment so that the vendors end up having to call Trane in to finish up work on those systems.</a:t>
          </a:r>
        </a:p>
        <a:p>
          <a:endParaRPr lang="en-US" sz="1300" b="0" baseline="0">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300" b="0" baseline="0">
              <a:latin typeface="Times New Roman" panose="02020603050405020304" pitchFamily="18" charset="0"/>
              <a:cs typeface="Times New Roman" panose="02020603050405020304" pitchFamily="18" charset="0"/>
            </a:rPr>
            <a:t>Tania Cole: </a:t>
          </a:r>
          <a:r>
            <a:rPr lang="en-US" sz="1300" b="0">
              <a:solidFill>
                <a:schemeClr val="tx1"/>
              </a:solidFill>
              <a:effectLst/>
              <a:latin typeface="Times New Roman" panose="02020603050405020304" pitchFamily="18" charset="0"/>
              <a:ea typeface="+mn-ea"/>
              <a:cs typeface="Times New Roman" panose="02020603050405020304" pitchFamily="18" charset="0"/>
            </a:rPr>
            <a:t>We don't have anything proprietary where we have to call a certain vendor in any of these? </a:t>
          </a:r>
        </a:p>
        <a:p>
          <a:endParaRPr lang="en-US" sz="1300" b="0" baseline="0">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300" b="0" baseline="0">
              <a:latin typeface="Times New Roman" panose="02020603050405020304" pitchFamily="18" charset="0"/>
              <a:cs typeface="Times New Roman" panose="02020603050405020304" pitchFamily="18" charset="0"/>
            </a:rPr>
            <a:t>Kendal Ewing: </a:t>
          </a:r>
          <a:r>
            <a:rPr lang="en-US" sz="1300" b="0">
              <a:solidFill>
                <a:schemeClr val="tx1"/>
              </a:solidFill>
              <a:effectLst/>
              <a:latin typeface="Times New Roman" panose="02020603050405020304" pitchFamily="18" charset="0"/>
              <a:ea typeface="+mn-ea"/>
              <a:cs typeface="Times New Roman" panose="02020603050405020304" pitchFamily="18" charset="0"/>
            </a:rPr>
            <a:t>Well that's where Trane comes in a lot of time. So certain vendors can replace a sensor or something like that on the chiller but then when it comes to getting the sensor to talk to the chillers, we have to have Trane to bind those sensors in the controls and then the sensors can work. So you've got two (2) different companies doing a job on one (1) chiller. It's easier, more efficient to just have Trane come out and work on that equipment. </a:t>
          </a:r>
        </a:p>
        <a:p>
          <a:pPr marL="0" marR="0" lvl="0" indent="0" defTabSz="914400" eaLnBrk="1" fontAlgn="auto" latinLnBrk="0" hangingPunct="1">
            <a:lnSpc>
              <a:spcPct val="100000"/>
            </a:lnSpc>
            <a:spcBef>
              <a:spcPts val="0"/>
            </a:spcBef>
            <a:spcAft>
              <a:spcPts val="0"/>
            </a:spcAft>
            <a:buClrTx/>
            <a:buSzTx/>
            <a:buFontTx/>
            <a:buNone/>
            <a:tabLst/>
            <a:defRPr/>
          </a:pPr>
          <a:endParaRPr lang="en-US" sz="1300" b="0">
            <a:solidFill>
              <a:schemeClr val="tx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300" b="0">
              <a:solidFill>
                <a:srgbClr val="FF0000"/>
              </a:solidFill>
              <a:effectLst/>
              <a:latin typeface="Times New Roman" panose="02020603050405020304" pitchFamily="18" charset="0"/>
              <a:ea typeface="+mn-ea"/>
              <a:cs typeface="Times New Roman" panose="02020603050405020304" pitchFamily="18" charset="0"/>
            </a:rPr>
            <a:t>Please note: The</a:t>
          </a:r>
          <a:r>
            <a:rPr lang="en-US" sz="1300" b="0" baseline="0">
              <a:solidFill>
                <a:srgbClr val="FF0000"/>
              </a:solidFill>
              <a:effectLst/>
              <a:latin typeface="Times New Roman" panose="02020603050405020304" pitchFamily="18" charset="0"/>
              <a:ea typeface="+mn-ea"/>
              <a:cs typeface="Times New Roman" panose="02020603050405020304" pitchFamily="18" charset="0"/>
            </a:rPr>
            <a:t> three (3) that elected not to participate were Five Star Mechanical, Inc., Waldinger Corporation, and Wichita Heating and Air.</a:t>
          </a:r>
          <a:endParaRPr lang="en-US" sz="1300" b="0">
            <a:solidFill>
              <a:srgbClr val="FF0000"/>
            </a:solidFill>
            <a:effectLst/>
            <a:latin typeface="Times New Roman" panose="02020603050405020304" pitchFamily="18" charset="0"/>
            <a:ea typeface="+mn-ea"/>
            <a:cs typeface="Times New Roman" panose="02020603050405020304" pitchFamily="18" charset="0"/>
          </a:endParaRPr>
        </a:p>
        <a:p>
          <a:endParaRPr lang="en-US" sz="1300" b="0">
            <a:latin typeface="Times New Roman" panose="02020603050405020304" pitchFamily="18" charset="0"/>
            <a:cs typeface="Times New Roman" panose="02020603050405020304" pitchFamily="18" charset="0"/>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28575</xdr:colOff>
      <xdr:row>19</xdr:row>
      <xdr:rowOff>38100</xdr:rowOff>
    </xdr:from>
    <xdr:to>
      <xdr:col>4</xdr:col>
      <xdr:colOff>0</xdr:colOff>
      <xdr:row>35</xdr:row>
      <xdr:rowOff>142875</xdr:rowOff>
    </xdr:to>
    <xdr:sp macro="" textlink="">
      <xdr:nvSpPr>
        <xdr:cNvPr id="3" name="TextBox 2">
          <a:extLst>
            <a:ext uri="{FF2B5EF4-FFF2-40B4-BE49-F238E27FC236}">
              <a16:creationId xmlns:a16="http://schemas.microsoft.com/office/drawing/2014/main" id="{CF1EF2C2-1D62-A114-A041-5AF688669044}"/>
            </a:ext>
          </a:extLst>
        </xdr:cNvPr>
        <xdr:cNvSpPr txBox="1"/>
      </xdr:nvSpPr>
      <xdr:spPr>
        <a:xfrm>
          <a:off x="28575" y="4352925"/>
          <a:ext cx="9067800" cy="3152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On the recommendation of Joe Thomas, on behalf of the Election Office, Philip Davolt moved to </a:t>
          </a:r>
          <a:r>
            <a:rPr kumimoji="0" lang="en-US" sz="1600" b="1"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utilize NASPO Contract #MA152-1 with Verizon Wireless in the amount of $26,517.00. </a:t>
          </a:r>
          <a:r>
            <a:rPr kumimoji="0" lang="en-US" sz="16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Corey Stokes seconded the motion. The motion passed unanimously.</a:t>
          </a:r>
          <a:endParaRPr kumimoji="0" lang="en-US" sz="1600" b="1"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300" b="1"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3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The purchase of 100 enterprise-grade Ericsson Cradlepoint devices will replace our Orbic MiFi’s currently used for polling site communication with Election's electronic poll pads and election monitoring software. The current devices are nearing end of life in their ability to keep poll pads connected to election software and provide continuous information from each polling place. Replacing the current inventory of devices will significantly enhance security, encrypted connectivity for election equipment and operations. These new devices improve cybersecurity protection and network resilience essential to the election administration.</a:t>
          </a:r>
        </a:p>
        <a:p>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30</xdr:row>
      <xdr:rowOff>95249</xdr:rowOff>
    </xdr:from>
    <xdr:to>
      <xdr:col>3</xdr:col>
      <xdr:colOff>7143750</xdr:colOff>
      <xdr:row>75</xdr:row>
      <xdr:rowOff>111124</xdr:rowOff>
    </xdr:to>
    <xdr:sp macro="" textlink="">
      <xdr:nvSpPr>
        <xdr:cNvPr id="3" name="TextBox 2">
          <a:extLst>
            <a:ext uri="{FF2B5EF4-FFF2-40B4-BE49-F238E27FC236}">
              <a16:creationId xmlns:a16="http://schemas.microsoft.com/office/drawing/2014/main" id="{FF3109F2-455E-1B1D-1CD5-3C5DDAD366C6}"/>
            </a:ext>
          </a:extLst>
        </xdr:cNvPr>
        <xdr:cNvSpPr txBox="1"/>
      </xdr:nvSpPr>
      <xdr:spPr>
        <a:xfrm>
          <a:off x="0" y="9064624"/>
          <a:ext cx="11922125" cy="8588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Times New Roman" panose="02020603050405020304" pitchFamily="18" charset="0"/>
              <a:ea typeface="+mn-ea"/>
              <a:cs typeface="Times New Roman" panose="02020603050405020304" pitchFamily="18" charset="0"/>
            </a:rPr>
            <a:t>On the recommendation of Joe Thomas, on behalf of Risk</a:t>
          </a:r>
          <a:r>
            <a:rPr lang="en-US" sz="1600" baseline="0">
              <a:solidFill>
                <a:schemeClr val="dk1"/>
              </a:solidFill>
              <a:effectLst/>
              <a:latin typeface="Times New Roman" panose="02020603050405020304" pitchFamily="18" charset="0"/>
              <a:ea typeface="+mn-ea"/>
              <a:cs typeface="Times New Roman" panose="02020603050405020304" pitchFamily="18" charset="0"/>
            </a:rPr>
            <a:t> Management, Corey Stokes moved to </a:t>
          </a:r>
          <a:r>
            <a:rPr lang="en-US" sz="1600" b="1" baseline="0">
              <a:solidFill>
                <a:schemeClr val="dk1"/>
              </a:solidFill>
              <a:effectLst/>
              <a:latin typeface="Times New Roman" panose="02020603050405020304" pitchFamily="18" charset="0"/>
              <a:ea typeface="+mn-ea"/>
              <a:cs typeface="Times New Roman" panose="02020603050405020304" pitchFamily="18" charset="0"/>
            </a:rPr>
            <a:t>accept the insurance premium renewals as listed for an estimated total of $2,765,038.44. </a:t>
          </a:r>
          <a:r>
            <a:rPr lang="en-US" sz="1600" b="0" baseline="0">
              <a:solidFill>
                <a:schemeClr val="dk1"/>
              </a:solidFill>
              <a:effectLst/>
              <a:latin typeface="Times New Roman" panose="02020603050405020304" pitchFamily="18" charset="0"/>
              <a:ea typeface="+mn-ea"/>
              <a:cs typeface="Times New Roman" panose="02020603050405020304" pitchFamily="18" charset="0"/>
            </a:rPr>
            <a:t>Philip Davolt seconded the motion. The motion passed unanimously.</a:t>
          </a:r>
          <a:endParaRPr lang="en-US" sz="1600" b="1" baseline="0">
            <a:solidFill>
              <a:schemeClr val="dk1"/>
            </a:solidFill>
            <a:effectLst/>
            <a:latin typeface="Times New Roman" panose="02020603050405020304" pitchFamily="18" charset="0"/>
            <a:ea typeface="+mn-ea"/>
            <a:cs typeface="Times New Roman" panose="02020603050405020304" pitchFamily="18" charset="0"/>
          </a:endParaRPr>
        </a:p>
        <a:p>
          <a:endParaRPr lang="en-US" sz="1300">
            <a:effectLst/>
            <a:latin typeface="Times New Roman" panose="02020603050405020304" pitchFamily="18" charset="0"/>
            <a:cs typeface="Times New Roman" panose="02020603050405020304" pitchFamily="18" charset="0"/>
          </a:endParaRPr>
        </a:p>
        <a:p>
          <a:r>
            <a:rPr lang="en-US" sz="1300" b="0" baseline="0">
              <a:solidFill>
                <a:schemeClr val="dk1"/>
              </a:solidFill>
              <a:effectLst/>
              <a:latin typeface="Times New Roman" panose="02020603050405020304" pitchFamily="18" charset="0"/>
              <a:ea typeface="+mn-ea"/>
              <a:cs typeface="Times New Roman" panose="02020603050405020304" pitchFamily="18" charset="0"/>
            </a:rPr>
            <a:t>This represents a slight reduction in premiums from last year when all lines are considered. Last year's premiums were quoted at $3,010,950.00. The largest reduction is to the APIP line due to a reduction in the blanket rate. There were minor increases in the other lines.</a:t>
          </a:r>
        </a:p>
        <a:p>
          <a:endParaRPr lang="en-US" sz="1300" b="0" baseline="0">
            <a:solidFill>
              <a:schemeClr val="dk1"/>
            </a:solidFill>
            <a:effectLst/>
            <a:latin typeface="Times New Roman" panose="02020603050405020304" pitchFamily="18" charset="0"/>
            <a:ea typeface="+mn-ea"/>
            <a:cs typeface="Times New Roman" panose="02020603050405020304" pitchFamily="18" charset="0"/>
          </a:endParaRPr>
        </a:p>
        <a:p>
          <a:r>
            <a:rPr lang="en-US" sz="1300" b="1" baseline="0">
              <a:solidFill>
                <a:schemeClr val="dk1"/>
              </a:solidFill>
              <a:effectLst/>
              <a:latin typeface="Times New Roman" panose="02020603050405020304" pitchFamily="18" charset="0"/>
              <a:ea typeface="+mn-ea"/>
              <a:cs typeface="Times New Roman" panose="02020603050405020304" pitchFamily="18" charset="0"/>
            </a:rPr>
            <a:t>Questions and Answers</a:t>
          </a:r>
        </a:p>
        <a:p>
          <a:endParaRPr lang="en-US" sz="1300" b="0" baseline="0">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300" b="0" baseline="0">
              <a:solidFill>
                <a:schemeClr val="dk1"/>
              </a:solidFill>
              <a:effectLst/>
              <a:latin typeface="Times New Roman" panose="02020603050405020304" pitchFamily="18" charset="0"/>
              <a:ea typeface="+mn-ea"/>
              <a:cs typeface="Times New Roman" panose="02020603050405020304" pitchFamily="18" charset="0"/>
            </a:rPr>
            <a:t>Tania Cole: </a:t>
          </a:r>
          <a:r>
            <a:rPr lang="en-US" sz="1300" b="0">
              <a:solidFill>
                <a:schemeClr val="dk1"/>
              </a:solidFill>
              <a:effectLst/>
              <a:latin typeface="Times New Roman" panose="02020603050405020304" pitchFamily="18" charset="0"/>
              <a:ea typeface="+mn-ea"/>
              <a:cs typeface="Times New Roman" panose="02020603050405020304" pitchFamily="18" charset="0"/>
            </a:rPr>
            <a:t>So the only question I have, it says the largest reduction is to the AIIP? </a:t>
          </a:r>
        </a:p>
        <a:p>
          <a:endParaRPr lang="en-US" sz="1300" b="0" baseline="0">
            <a:solidFill>
              <a:schemeClr val="dk1"/>
            </a:solidFill>
            <a:effectLst/>
            <a:latin typeface="Times New Roman" panose="02020603050405020304" pitchFamily="18" charset="0"/>
            <a:ea typeface="+mn-ea"/>
            <a:cs typeface="Times New Roman" panose="02020603050405020304" pitchFamily="18" charset="0"/>
          </a:endParaRPr>
        </a:p>
        <a:p>
          <a:r>
            <a:rPr lang="en-US" sz="1300" b="0" baseline="0">
              <a:solidFill>
                <a:schemeClr val="dk1"/>
              </a:solidFill>
              <a:effectLst/>
              <a:latin typeface="Times New Roman" panose="02020603050405020304" pitchFamily="18" charset="0"/>
              <a:ea typeface="+mn-ea"/>
              <a:cs typeface="Times New Roman" panose="02020603050405020304" pitchFamily="18" charset="0"/>
            </a:rPr>
            <a:t>Joe Thomas: </a:t>
          </a:r>
          <a:r>
            <a:rPr lang="en-US" sz="1300" b="0">
              <a:solidFill>
                <a:schemeClr val="dk1"/>
              </a:solidFill>
              <a:effectLst/>
              <a:latin typeface="Times New Roman" panose="02020603050405020304" pitchFamily="18" charset="0"/>
              <a:ea typeface="+mn-ea"/>
              <a:cs typeface="Times New Roman" panose="02020603050405020304" pitchFamily="18" charset="0"/>
            </a:rPr>
            <a:t>Yeah. It's misspelled. It should be APIP. </a:t>
          </a:r>
        </a:p>
        <a:p>
          <a:endParaRPr lang="en-US" sz="1300" b="0" baseline="0">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300" b="0" baseline="0">
              <a:solidFill>
                <a:schemeClr val="dk1"/>
              </a:solidFill>
              <a:effectLst/>
              <a:latin typeface="Times New Roman" panose="02020603050405020304" pitchFamily="18" charset="0"/>
              <a:ea typeface="+mn-ea"/>
              <a:cs typeface="Times New Roman" panose="02020603050405020304" pitchFamily="18" charset="0"/>
            </a:rPr>
            <a:t>Tania Cole: </a:t>
          </a:r>
          <a:r>
            <a:rPr lang="en-US" sz="1300" b="0">
              <a:solidFill>
                <a:schemeClr val="dk1"/>
              </a:solidFill>
              <a:effectLst/>
              <a:latin typeface="Times New Roman" panose="02020603050405020304" pitchFamily="18" charset="0"/>
              <a:ea typeface="+mn-ea"/>
              <a:cs typeface="Times New Roman" panose="02020603050405020304" pitchFamily="18" charset="0"/>
            </a:rPr>
            <a:t>I wanted to make sure. Great. Then I just want to check there's two (2) APIPs. Is that still accurate? Just the way that reads, it says the largest section is to the APIP </a:t>
          </a:r>
          <a:r>
            <a:rPr lang="en-US" sz="1300" b="0">
              <a:solidFill>
                <a:sysClr val="windowText" lastClr="000000"/>
              </a:solidFill>
              <a:effectLst/>
              <a:latin typeface="Times New Roman" panose="02020603050405020304" pitchFamily="18" charset="0"/>
              <a:ea typeface="+mn-ea"/>
              <a:cs typeface="Times New Roman" panose="02020603050405020304" pitchFamily="18" charset="0"/>
            </a:rPr>
            <a:t>line but there…</a:t>
          </a:r>
        </a:p>
        <a:p>
          <a:endParaRPr lang="en-US" sz="1300" b="0" baseline="0">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300" b="0" baseline="0">
              <a:solidFill>
                <a:schemeClr val="dk1"/>
              </a:solidFill>
              <a:effectLst/>
              <a:latin typeface="Times New Roman" panose="02020603050405020304" pitchFamily="18" charset="0"/>
              <a:ea typeface="+mn-ea"/>
              <a:cs typeface="Times New Roman" panose="02020603050405020304" pitchFamily="18" charset="0"/>
            </a:rPr>
            <a:t>Joe Thomas: </a:t>
          </a:r>
          <a:r>
            <a:rPr lang="en-US" sz="1300" b="0">
              <a:solidFill>
                <a:schemeClr val="dk1"/>
              </a:solidFill>
              <a:effectLst/>
              <a:latin typeface="Times New Roman" panose="02020603050405020304" pitchFamily="18" charset="0"/>
              <a:ea typeface="+mn-ea"/>
              <a:cs typeface="Times New Roman" panose="02020603050405020304" pitchFamily="18" charset="0"/>
            </a:rPr>
            <a:t>Should be two (2) lines maybe.</a:t>
          </a:r>
        </a:p>
        <a:p>
          <a:endParaRPr lang="en-US" sz="1300" b="0" baseline="0">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300" b="0" baseline="0">
              <a:solidFill>
                <a:schemeClr val="dk1"/>
              </a:solidFill>
              <a:effectLst/>
              <a:latin typeface="Times New Roman" panose="02020603050405020304" pitchFamily="18" charset="0"/>
              <a:ea typeface="+mn-ea"/>
              <a:cs typeface="Times New Roman" panose="02020603050405020304" pitchFamily="18" charset="0"/>
            </a:rPr>
            <a:t>Elizabeth Wingo: </a:t>
          </a:r>
          <a:r>
            <a:rPr lang="en-US" sz="1300" b="0">
              <a:solidFill>
                <a:schemeClr val="dk1"/>
              </a:solidFill>
              <a:effectLst/>
              <a:latin typeface="Times New Roman" panose="02020603050405020304" pitchFamily="18" charset="0"/>
              <a:ea typeface="+mn-ea"/>
              <a:cs typeface="Times New Roman" panose="02020603050405020304" pitchFamily="18" charset="0"/>
            </a:rPr>
            <a:t>On the chart it breaks out. So it used to be that the APIP line included the primary property coverage, cyber and then some of the pollution coverage. Over the years, we've spun off the cyber to a different program, but that pollution is still bundled. So it's a bundled product that we're buying. It's just shown separately so that you can see that it gets billed in one (1) bill, like, I'm not paying two (2) different invoices. It's just to distinguish between there are two (2) different types of pollution property for the property versus the underground storage units. Sometimes that clarity creates more confusion. </a:t>
          </a:r>
        </a:p>
        <a:p>
          <a:endParaRPr lang="en-US" sz="1300" b="0" baseline="0">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300" b="0" baseline="0">
              <a:solidFill>
                <a:schemeClr val="dk1"/>
              </a:solidFill>
              <a:effectLst/>
              <a:latin typeface="Times New Roman" panose="02020603050405020304" pitchFamily="18" charset="0"/>
              <a:ea typeface="+mn-ea"/>
              <a:cs typeface="Times New Roman" panose="02020603050405020304" pitchFamily="18" charset="0"/>
            </a:rPr>
            <a:t>Tania Cole: </a:t>
          </a:r>
          <a:r>
            <a:rPr lang="en-US" sz="1300" b="0">
              <a:solidFill>
                <a:schemeClr val="dk1"/>
              </a:solidFill>
              <a:effectLst/>
              <a:latin typeface="Times New Roman" panose="02020603050405020304" pitchFamily="18" charset="0"/>
              <a:ea typeface="+mn-ea"/>
              <a:cs typeface="Times New Roman" panose="02020603050405020304" pitchFamily="18" charset="0"/>
            </a:rPr>
            <a:t>Have you all had a chance to review it? What does Chubb stand for?</a:t>
          </a:r>
        </a:p>
        <a:p>
          <a:endParaRPr lang="en-US" sz="1300" b="0" baseline="0">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300" b="0" baseline="0">
              <a:solidFill>
                <a:schemeClr val="dk1"/>
              </a:solidFill>
              <a:effectLst/>
              <a:latin typeface="Times New Roman" panose="02020603050405020304" pitchFamily="18" charset="0"/>
              <a:ea typeface="+mn-ea"/>
              <a:cs typeface="Times New Roman" panose="02020603050405020304" pitchFamily="18" charset="0"/>
            </a:rPr>
            <a:t>Elizabeth Wingo: </a:t>
          </a:r>
          <a:r>
            <a:rPr lang="en-US" sz="1300" b="0">
              <a:solidFill>
                <a:schemeClr val="dk1"/>
              </a:solidFill>
              <a:effectLst/>
              <a:latin typeface="Times New Roman" panose="02020603050405020304" pitchFamily="18" charset="0"/>
              <a:ea typeface="+mn-ea"/>
              <a:cs typeface="Times New Roman" panose="02020603050405020304" pitchFamily="18" charset="0"/>
            </a:rPr>
            <a:t>That is a fantastic question. I don't know.</a:t>
          </a:r>
        </a:p>
        <a:p>
          <a:endParaRPr lang="en-US" sz="1300" b="0" baseline="0">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300" b="0" baseline="0">
              <a:solidFill>
                <a:schemeClr val="dk1"/>
              </a:solidFill>
              <a:effectLst/>
              <a:latin typeface="Times New Roman" panose="02020603050405020304" pitchFamily="18" charset="0"/>
              <a:ea typeface="+mn-ea"/>
              <a:cs typeface="Times New Roman" panose="02020603050405020304" pitchFamily="18" charset="0"/>
            </a:rPr>
            <a:t>Tania Cole: </a:t>
          </a:r>
          <a:r>
            <a:rPr lang="en-US" sz="1300" b="0">
              <a:solidFill>
                <a:schemeClr val="dk1"/>
              </a:solidFill>
              <a:effectLst/>
              <a:latin typeface="Times New Roman" panose="02020603050405020304" pitchFamily="18" charset="0"/>
              <a:ea typeface="+mn-ea"/>
              <a:cs typeface="Times New Roman" panose="02020603050405020304" pitchFamily="18" charset="0"/>
            </a:rPr>
            <a:t>The property it says includes buildings. These are all of our buildings?</a:t>
          </a:r>
        </a:p>
        <a:p>
          <a:endParaRPr lang="en-US" sz="1300" b="0" baseline="0">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300" b="0" baseline="0">
              <a:solidFill>
                <a:schemeClr val="dk1"/>
              </a:solidFill>
              <a:effectLst/>
              <a:latin typeface="Times New Roman" panose="02020603050405020304" pitchFamily="18" charset="0"/>
              <a:ea typeface="+mn-ea"/>
              <a:cs typeface="Times New Roman" panose="02020603050405020304" pitchFamily="18" charset="0"/>
            </a:rPr>
            <a:t>Elizabeth Wingo: </a:t>
          </a:r>
          <a:r>
            <a:rPr lang="en-US" sz="1300" b="0">
              <a:solidFill>
                <a:schemeClr val="dk1"/>
              </a:solidFill>
              <a:effectLst/>
              <a:latin typeface="Times New Roman" panose="02020603050405020304" pitchFamily="18" charset="0"/>
              <a:ea typeface="+mn-ea"/>
              <a:cs typeface="Times New Roman" panose="02020603050405020304" pitchFamily="18" charset="0"/>
            </a:rPr>
            <a:t>So the APIP line includes all property structures, vacant land, parking lots, the Zoo, and excluding the Historic Courthouse. They didn't want to insure that building for its full value when we did a reevaluation a few years ago. So that's why there's a separate property line for Chubb, which is the Historic Courthouse. Otherwise, APIP didn’t want to insure it for the $40 million. That does push us over $1 billion this year for insured property.</a:t>
          </a:r>
        </a:p>
        <a:p>
          <a:endParaRPr lang="en-US" sz="1300">
            <a:effectLst/>
            <a:latin typeface="Times New Roman" panose="02020603050405020304" pitchFamily="18" charset="0"/>
            <a:cs typeface="Times New Roman" panose="02020603050405020304" pitchFamily="18" charset="0"/>
          </a:endParaRPr>
        </a:p>
        <a:p>
          <a:r>
            <a:rPr lang="en-US" sz="1300">
              <a:solidFill>
                <a:srgbClr val="FF0000"/>
              </a:solidFill>
              <a:effectLst/>
              <a:latin typeface="Times New Roman" panose="02020603050405020304" pitchFamily="18" charset="0"/>
              <a:cs typeface="Times New Roman" panose="02020603050405020304" pitchFamily="18" charset="0"/>
            </a:rPr>
            <a:t>Please note: Chubb is the company name, not an acronym.</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296ED-66DF-4B21-B07A-ABB7C8458E00}">
  <dimension ref="A1:C23"/>
  <sheetViews>
    <sheetView tabSelected="1" zoomScaleNormal="100" workbookViewId="0">
      <selection activeCell="I10" sqref="I10"/>
    </sheetView>
  </sheetViews>
  <sheetFormatPr defaultRowHeight="15" x14ac:dyDescent="0.25"/>
  <cols>
    <col min="1" max="1" width="48.42578125" style="17" customWidth="1"/>
    <col min="2" max="2" width="30.7109375" style="17" customWidth="1"/>
    <col min="3" max="3" width="33.85546875" style="17" customWidth="1"/>
    <col min="4" max="16384" width="9.140625" style="17"/>
  </cols>
  <sheetData>
    <row r="1" spans="1:3" x14ac:dyDescent="0.25">
      <c r="A1" s="16"/>
      <c r="B1" s="16"/>
      <c r="C1" s="16"/>
    </row>
    <row r="2" spans="1:3" x14ac:dyDescent="0.25">
      <c r="A2" s="104"/>
      <c r="B2" s="16"/>
      <c r="C2" s="16"/>
    </row>
    <row r="3" spans="1:3" x14ac:dyDescent="0.25">
      <c r="A3" s="104" t="s">
        <v>61</v>
      </c>
      <c r="B3" s="16"/>
      <c r="C3" s="16"/>
    </row>
    <row r="4" spans="1:3" x14ac:dyDescent="0.25">
      <c r="A4" s="105">
        <v>46184</v>
      </c>
      <c r="B4" s="16"/>
      <c r="C4" s="16"/>
    </row>
    <row r="5" spans="1:3" x14ac:dyDescent="0.25">
      <c r="A5" s="103" t="s">
        <v>96</v>
      </c>
      <c r="B5" s="16"/>
      <c r="C5" s="16"/>
    </row>
    <row r="6" spans="1:3" x14ac:dyDescent="0.25">
      <c r="A6" s="16"/>
      <c r="B6" s="16"/>
      <c r="C6" s="16"/>
    </row>
    <row r="7" spans="1:3" ht="20.25" x14ac:dyDescent="0.3">
      <c r="A7" s="44" t="s">
        <v>91</v>
      </c>
      <c r="B7" s="16"/>
      <c r="C7" s="16"/>
    </row>
    <row r="8" spans="1:3" x14ac:dyDescent="0.25">
      <c r="A8" s="19" t="s">
        <v>72</v>
      </c>
      <c r="B8" s="19"/>
      <c r="C8" s="89"/>
    </row>
    <row r="9" spans="1:3" x14ac:dyDescent="0.25">
      <c r="A9" s="90" t="s">
        <v>73</v>
      </c>
      <c r="B9" s="89"/>
      <c r="C9" s="89"/>
    </row>
    <row r="10" spans="1:3" x14ac:dyDescent="0.25">
      <c r="A10" s="16"/>
      <c r="B10" s="16"/>
      <c r="C10" s="16"/>
    </row>
    <row r="11" spans="1:3" x14ac:dyDescent="0.25">
      <c r="A11" s="90" t="s">
        <v>74</v>
      </c>
      <c r="B11" s="89"/>
      <c r="C11" s="89"/>
    </row>
    <row r="12" spans="1:3" ht="20.100000000000001" customHeight="1" x14ac:dyDescent="0.25">
      <c r="A12" s="91" t="s">
        <v>63</v>
      </c>
      <c r="B12" s="92" t="s">
        <v>64</v>
      </c>
      <c r="C12" s="92" t="s">
        <v>65</v>
      </c>
    </row>
    <row r="13" spans="1:3" ht="33" x14ac:dyDescent="0.25">
      <c r="A13" s="93" t="s">
        <v>67</v>
      </c>
      <c r="B13" s="94">
        <v>1727436.6</v>
      </c>
      <c r="C13" s="94">
        <v>1896658.04</v>
      </c>
    </row>
    <row r="14" spans="1:3" ht="20.100000000000001" customHeight="1" x14ac:dyDescent="0.25">
      <c r="A14" s="28" t="s">
        <v>68</v>
      </c>
      <c r="B14" s="95" t="s">
        <v>69</v>
      </c>
      <c r="C14" s="95" t="s">
        <v>69</v>
      </c>
    </row>
    <row r="15" spans="1:3" x14ac:dyDescent="0.25">
      <c r="A15" s="28" t="s">
        <v>70</v>
      </c>
      <c r="B15" s="95" t="s">
        <v>69</v>
      </c>
      <c r="C15" s="95" t="s">
        <v>69</v>
      </c>
    </row>
    <row r="16" spans="1:3" ht="20.100000000000001" customHeight="1" x14ac:dyDescent="0.25">
      <c r="A16" s="93"/>
      <c r="B16" s="92" t="s">
        <v>66</v>
      </c>
      <c r="C16" s="97" t="s">
        <v>71</v>
      </c>
    </row>
    <row r="17" spans="1:3" ht="33" x14ac:dyDescent="0.25">
      <c r="A17" s="93" t="s">
        <v>67</v>
      </c>
      <c r="B17" s="94">
        <v>2166338</v>
      </c>
      <c r="C17" s="37">
        <v>1652402.64</v>
      </c>
    </row>
    <row r="18" spans="1:3" ht="20.100000000000001" customHeight="1" x14ac:dyDescent="0.25">
      <c r="A18" s="28" t="s">
        <v>68</v>
      </c>
      <c r="B18" s="96" t="s">
        <v>69</v>
      </c>
      <c r="C18" s="98" t="s">
        <v>69</v>
      </c>
    </row>
    <row r="19" spans="1:3" x14ac:dyDescent="0.25">
      <c r="A19" s="28" t="s">
        <v>70</v>
      </c>
      <c r="B19" s="96" t="s">
        <v>69</v>
      </c>
      <c r="C19" s="98" t="s">
        <v>69</v>
      </c>
    </row>
    <row r="20" spans="1:3" x14ac:dyDescent="0.25">
      <c r="A20" s="69"/>
      <c r="B20" s="69"/>
      <c r="C20" s="69"/>
    </row>
    <row r="21" spans="1:3" x14ac:dyDescent="0.25">
      <c r="A21" s="69"/>
      <c r="B21" s="69"/>
      <c r="C21" s="69"/>
    </row>
    <row r="22" spans="1:3" x14ac:dyDescent="0.25">
      <c r="A22" s="69"/>
      <c r="B22" s="69"/>
      <c r="C22" s="69"/>
    </row>
    <row r="23" spans="1:3" x14ac:dyDescent="0.25">
      <c r="A23" s="69"/>
      <c r="B23" s="69"/>
      <c r="C23" s="69"/>
    </row>
  </sheetData>
  <pageMargins left="0.7" right="0.7" top="0.75" bottom="0.75" header="0.3" footer="0.3"/>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8CC36-9303-483F-B600-8FA29AC650AE}">
  <dimension ref="A1:D18"/>
  <sheetViews>
    <sheetView zoomScaleNormal="100" workbookViewId="0">
      <selection activeCell="H50" sqref="H50"/>
    </sheetView>
  </sheetViews>
  <sheetFormatPr defaultColWidth="9.140625" defaultRowHeight="15" x14ac:dyDescent="0.25"/>
  <cols>
    <col min="1" max="1" width="44" style="1" customWidth="1"/>
    <col min="2" max="4" width="30.7109375" style="1" customWidth="1"/>
    <col min="5" max="16384" width="9.140625" style="1"/>
  </cols>
  <sheetData>
    <row r="1" spans="1:4" x14ac:dyDescent="0.25">
      <c r="A1" s="15"/>
      <c r="B1" s="15"/>
      <c r="C1" s="15"/>
      <c r="D1" s="15"/>
    </row>
    <row r="2" spans="1:4" x14ac:dyDescent="0.25">
      <c r="A2" s="99" t="s">
        <v>62</v>
      </c>
      <c r="B2" s="15"/>
      <c r="C2" s="15"/>
      <c r="D2" s="15"/>
    </row>
    <row r="3" spans="1:4" x14ac:dyDescent="0.25">
      <c r="A3" s="2"/>
      <c r="B3" s="2"/>
      <c r="C3" s="2"/>
      <c r="D3" s="2"/>
    </row>
    <row r="4" spans="1:4" ht="20.25" x14ac:dyDescent="0.3">
      <c r="A4" s="43" t="s">
        <v>92</v>
      </c>
    </row>
    <row r="5" spans="1:4" ht="20.25" x14ac:dyDescent="0.3">
      <c r="A5" s="43" t="s">
        <v>33</v>
      </c>
    </row>
    <row r="6" spans="1:4" x14ac:dyDescent="0.25">
      <c r="A6" s="2" t="s">
        <v>30</v>
      </c>
    </row>
    <row r="7" spans="1:4" x14ac:dyDescent="0.25">
      <c r="A7" s="1" t="s">
        <v>31</v>
      </c>
    </row>
    <row r="8" spans="1:4" x14ac:dyDescent="0.25">
      <c r="A8" s="2"/>
      <c r="B8" s="2"/>
      <c r="C8" s="2"/>
      <c r="D8" s="2"/>
    </row>
    <row r="9" spans="1:4" x14ac:dyDescent="0.25">
      <c r="A9" s="1" t="s">
        <v>32</v>
      </c>
    </row>
    <row r="10" spans="1:4" s="6" customFormat="1" ht="43.5" customHeight="1" x14ac:dyDescent="0.25">
      <c r="A10" s="3"/>
      <c r="B10" s="4" t="s">
        <v>0</v>
      </c>
      <c r="C10" s="5" t="s">
        <v>1</v>
      </c>
      <c r="D10" s="5" t="s">
        <v>36</v>
      </c>
    </row>
    <row r="11" spans="1:4" s="6" customFormat="1" ht="30" x14ac:dyDescent="0.25">
      <c r="A11" s="7" t="s">
        <v>2</v>
      </c>
      <c r="B11" s="8">
        <v>198500</v>
      </c>
      <c r="C11" s="9">
        <v>196365.39</v>
      </c>
      <c r="D11" s="10">
        <v>194868</v>
      </c>
    </row>
    <row r="12" spans="1:4" s="6" customFormat="1" ht="20.100000000000001" customHeight="1" x14ac:dyDescent="0.25">
      <c r="A12" s="7" t="s">
        <v>3</v>
      </c>
      <c r="B12" s="11">
        <v>173200</v>
      </c>
      <c r="C12" s="9">
        <v>0</v>
      </c>
      <c r="D12" s="10">
        <v>0</v>
      </c>
    </row>
    <row r="13" spans="1:4" s="6" customFormat="1" ht="39" customHeight="1" x14ac:dyDescent="0.25">
      <c r="A13" s="171" t="s">
        <v>4</v>
      </c>
      <c r="B13" s="5" t="s">
        <v>5</v>
      </c>
      <c r="C13" s="5" t="s">
        <v>6</v>
      </c>
      <c r="D13" s="12" t="s">
        <v>7</v>
      </c>
    </row>
    <row r="14" spans="1:4" s="6" customFormat="1" ht="39" customHeight="1" x14ac:dyDescent="0.25">
      <c r="A14" s="171"/>
      <c r="B14" s="5" t="s">
        <v>8</v>
      </c>
      <c r="C14" s="71" t="s">
        <v>9</v>
      </c>
      <c r="D14" s="72" t="s">
        <v>10</v>
      </c>
    </row>
    <row r="15" spans="1:4" s="6" customFormat="1" ht="20.100000000000001" customHeight="1" x14ac:dyDescent="0.25">
      <c r="A15" s="171"/>
      <c r="B15" s="70" t="s">
        <v>11</v>
      </c>
      <c r="C15" s="73"/>
      <c r="D15" s="74"/>
    </row>
    <row r="16" spans="1:4" x14ac:dyDescent="0.25">
      <c r="A16" s="14"/>
      <c r="B16" s="14"/>
      <c r="C16" s="14"/>
      <c r="D16" s="14"/>
    </row>
    <row r="17" spans="1:4" x14ac:dyDescent="0.25">
      <c r="A17" s="14"/>
      <c r="B17" s="14"/>
      <c r="C17" s="14"/>
      <c r="D17" s="14"/>
    </row>
    <row r="18" spans="1:4" x14ac:dyDescent="0.25">
      <c r="A18" s="14"/>
      <c r="B18" s="14"/>
      <c r="C18" s="14"/>
      <c r="D18" s="14"/>
    </row>
  </sheetData>
  <mergeCells count="1">
    <mergeCell ref="A13:A15"/>
  </mergeCells>
  <printOptions horizontalCentered="1"/>
  <pageMargins left="0.5" right="0.25" top="1" bottom="0.25" header="0.5" footer="0.3"/>
  <pageSetup scale="6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9428A-E78A-4CCD-BD23-0B0EF9A04886}">
  <dimension ref="A1:D23"/>
  <sheetViews>
    <sheetView zoomScaleNormal="100" workbookViewId="0">
      <selection activeCell="G13" sqref="G13"/>
    </sheetView>
  </sheetViews>
  <sheetFormatPr defaultRowHeight="15" x14ac:dyDescent="0.25"/>
  <cols>
    <col min="1" max="1" width="48.140625" style="17" customWidth="1"/>
    <col min="2" max="2" width="24.7109375" style="17" customWidth="1"/>
    <col min="3" max="3" width="22.7109375" style="17" customWidth="1"/>
    <col min="4" max="4" width="27.5703125" style="17" customWidth="1"/>
    <col min="5" max="16384" width="9.140625" style="17"/>
  </cols>
  <sheetData>
    <row r="1" spans="1:4" x14ac:dyDescent="0.25">
      <c r="A1" s="16"/>
      <c r="B1" s="16"/>
      <c r="C1" s="16"/>
      <c r="D1" s="16"/>
    </row>
    <row r="2" spans="1:4" x14ac:dyDescent="0.25">
      <c r="A2" s="18" t="s">
        <v>62</v>
      </c>
      <c r="B2" s="18"/>
      <c r="C2" s="18"/>
      <c r="D2" s="18"/>
    </row>
    <row r="4" spans="1:4" ht="20.25" x14ac:dyDescent="0.3">
      <c r="A4" s="44" t="s">
        <v>93</v>
      </c>
    </row>
    <row r="5" spans="1:4" x14ac:dyDescent="0.25">
      <c r="A5" s="19" t="s">
        <v>56</v>
      </c>
    </row>
    <row r="6" spans="1:4" x14ac:dyDescent="0.25">
      <c r="A6" s="17" t="s">
        <v>34</v>
      </c>
    </row>
    <row r="8" spans="1:4" x14ac:dyDescent="0.25">
      <c r="A8" s="20" t="s">
        <v>35</v>
      </c>
    </row>
    <row r="9" spans="1:4" ht="28.5" x14ac:dyDescent="0.25">
      <c r="A9" s="21"/>
      <c r="B9" s="22" t="s">
        <v>12</v>
      </c>
      <c r="C9" s="22" t="s">
        <v>13</v>
      </c>
      <c r="D9" s="22" t="s">
        <v>14</v>
      </c>
    </row>
    <row r="10" spans="1:4" x14ac:dyDescent="0.25">
      <c r="A10" s="23" t="s">
        <v>15</v>
      </c>
      <c r="B10" s="24"/>
      <c r="C10" s="25"/>
      <c r="D10" s="25"/>
    </row>
    <row r="11" spans="1:4" x14ac:dyDescent="0.25">
      <c r="A11" s="26" t="s">
        <v>16</v>
      </c>
      <c r="B11" s="27">
        <v>85</v>
      </c>
      <c r="C11" s="27">
        <v>75</v>
      </c>
      <c r="D11" s="27" t="s">
        <v>17</v>
      </c>
    </row>
    <row r="12" spans="1:4" x14ac:dyDescent="0.25">
      <c r="A12" s="28" t="s">
        <v>18</v>
      </c>
      <c r="B12" s="29">
        <v>140</v>
      </c>
      <c r="C12" s="29">
        <v>140</v>
      </c>
      <c r="D12" s="29" t="s">
        <v>17</v>
      </c>
    </row>
    <row r="13" spans="1:4" x14ac:dyDescent="0.25">
      <c r="A13" s="28" t="s">
        <v>19</v>
      </c>
      <c r="B13" s="30">
        <v>0.3</v>
      </c>
      <c r="C13" s="30">
        <v>0.3</v>
      </c>
      <c r="D13" s="30" t="s">
        <v>17</v>
      </c>
    </row>
    <row r="14" spans="1:4" x14ac:dyDescent="0.25">
      <c r="A14" s="28" t="s">
        <v>20</v>
      </c>
      <c r="B14" s="29">
        <v>110</v>
      </c>
      <c r="C14" s="29">
        <v>125</v>
      </c>
      <c r="D14" s="29" t="s">
        <v>17</v>
      </c>
    </row>
    <row r="15" spans="1:4" x14ac:dyDescent="0.25">
      <c r="A15" s="31" t="s">
        <v>21</v>
      </c>
      <c r="B15" s="32">
        <v>200</v>
      </c>
      <c r="C15" s="32">
        <v>200</v>
      </c>
      <c r="D15" s="32" t="s">
        <v>17</v>
      </c>
    </row>
    <row r="16" spans="1:4" x14ac:dyDescent="0.25">
      <c r="A16" s="33" t="s">
        <v>22</v>
      </c>
      <c r="B16" s="34"/>
      <c r="C16" s="35"/>
      <c r="D16" s="35"/>
    </row>
    <row r="17" spans="1:4" x14ac:dyDescent="0.25">
      <c r="A17" s="26" t="s">
        <v>16</v>
      </c>
      <c r="B17" s="36">
        <v>85</v>
      </c>
      <c r="C17" s="27" t="s">
        <v>23</v>
      </c>
      <c r="D17" s="27">
        <v>100</v>
      </c>
    </row>
    <row r="18" spans="1:4" x14ac:dyDescent="0.25">
      <c r="A18" s="28" t="s">
        <v>18</v>
      </c>
      <c r="B18" s="37">
        <v>140</v>
      </c>
      <c r="C18" s="27" t="s">
        <v>23</v>
      </c>
      <c r="D18" s="27">
        <v>200</v>
      </c>
    </row>
    <row r="19" spans="1:4" x14ac:dyDescent="0.25">
      <c r="A19" s="28" t="s">
        <v>19</v>
      </c>
      <c r="B19" s="38">
        <v>0.3</v>
      </c>
      <c r="C19" s="27" t="s">
        <v>23</v>
      </c>
      <c r="D19" s="39">
        <v>0.15</v>
      </c>
    </row>
    <row r="20" spans="1:4" x14ac:dyDescent="0.25">
      <c r="A20" s="28" t="s">
        <v>20</v>
      </c>
      <c r="B20" s="37">
        <v>110</v>
      </c>
      <c r="C20" s="27" t="s">
        <v>23</v>
      </c>
      <c r="D20" s="27" t="s">
        <v>24</v>
      </c>
    </row>
    <row r="21" spans="1:4" x14ac:dyDescent="0.25">
      <c r="A21" s="40" t="s">
        <v>21</v>
      </c>
      <c r="B21" s="37">
        <v>200</v>
      </c>
      <c r="C21" s="27" t="s">
        <v>23</v>
      </c>
      <c r="D21" s="27" t="s">
        <v>25</v>
      </c>
    </row>
    <row r="22" spans="1:4" x14ac:dyDescent="0.25">
      <c r="A22" s="40" t="s">
        <v>26</v>
      </c>
      <c r="B22" s="41"/>
      <c r="C22" s="42"/>
      <c r="D22" s="27" t="s">
        <v>27</v>
      </c>
    </row>
    <row r="23" spans="1:4" x14ac:dyDescent="0.25">
      <c r="A23" s="40" t="s">
        <v>28</v>
      </c>
      <c r="B23" s="41"/>
      <c r="C23" s="42"/>
      <c r="D23" s="27" t="s">
        <v>29</v>
      </c>
    </row>
  </sheetData>
  <pageMargins left="0.7" right="0.7" top="0.75" bottom="0.75" header="0.3" footer="0.3"/>
  <pageSetup scale="7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783DC-CF8A-42AE-9F47-510A75B20D58}">
  <dimension ref="A1:G28"/>
  <sheetViews>
    <sheetView zoomScaleNormal="100" workbookViewId="0">
      <selection activeCell="H59" sqref="H59"/>
    </sheetView>
  </sheetViews>
  <sheetFormatPr defaultRowHeight="15" x14ac:dyDescent="0.25"/>
  <cols>
    <col min="1" max="1" width="56.42578125" style="17" customWidth="1"/>
    <col min="2" max="2" width="7.7109375" style="46" customWidth="1"/>
    <col min="3" max="3" width="23.140625" style="17" bestFit="1" customWidth="1"/>
    <col min="4" max="4" width="19.5703125" style="17" bestFit="1" customWidth="1"/>
    <col min="5" max="5" width="22.28515625" style="17" bestFit="1" customWidth="1"/>
    <col min="6" max="6" width="18.5703125" style="17" bestFit="1" customWidth="1"/>
    <col min="7" max="7" width="11.85546875" style="17" customWidth="1"/>
    <col min="8" max="16384" width="9.140625" style="17"/>
  </cols>
  <sheetData>
    <row r="1" spans="1:7" x14ac:dyDescent="0.25">
      <c r="A1" s="16"/>
      <c r="B1" s="16"/>
      <c r="C1" s="16"/>
    </row>
    <row r="2" spans="1:7" x14ac:dyDescent="0.25">
      <c r="A2" s="18" t="s">
        <v>62</v>
      </c>
      <c r="B2" s="18"/>
      <c r="C2" s="18"/>
      <c r="D2" s="18"/>
    </row>
    <row r="3" spans="1:7" ht="15.75" customHeight="1" x14ac:dyDescent="0.25"/>
    <row r="4" spans="1:7" ht="20.25" x14ac:dyDescent="0.3">
      <c r="A4" s="44" t="s">
        <v>94</v>
      </c>
      <c r="B4" s="45"/>
    </row>
    <row r="5" spans="1:7" ht="20.25" x14ac:dyDescent="0.3">
      <c r="A5" s="44" t="s">
        <v>57</v>
      </c>
      <c r="B5" s="45"/>
    </row>
    <row r="6" spans="1:7" x14ac:dyDescent="0.25">
      <c r="A6" s="16" t="s">
        <v>126</v>
      </c>
      <c r="B6" s="45"/>
    </row>
    <row r="7" spans="1:7" x14ac:dyDescent="0.25">
      <c r="A7" s="17" t="s">
        <v>37</v>
      </c>
    </row>
    <row r="9" spans="1:7" x14ac:dyDescent="0.25">
      <c r="A9" s="47" t="s">
        <v>55</v>
      </c>
      <c r="B9" s="48"/>
    </row>
    <row r="10" spans="1:7" s="53" customFormat="1" ht="28.5" x14ac:dyDescent="0.25">
      <c r="A10" s="49"/>
      <c r="B10" s="50"/>
      <c r="C10" s="51" t="s">
        <v>38</v>
      </c>
      <c r="D10" s="51" t="s">
        <v>39</v>
      </c>
      <c r="E10" s="52" t="s">
        <v>40</v>
      </c>
      <c r="F10" s="51" t="s">
        <v>41</v>
      </c>
      <c r="G10" s="17"/>
    </row>
    <row r="11" spans="1:7" s="53" customFormat="1" ht="30" x14ac:dyDescent="0.25">
      <c r="A11" s="54" t="s">
        <v>60</v>
      </c>
      <c r="B11" s="55"/>
      <c r="C11" s="56">
        <v>0.2</v>
      </c>
      <c r="D11" s="57">
        <v>0.15</v>
      </c>
      <c r="E11" s="58">
        <v>0.25</v>
      </c>
      <c r="F11" s="57">
        <v>0.25</v>
      </c>
      <c r="G11" s="17"/>
    </row>
    <row r="12" spans="1:7" s="53" customFormat="1" x14ac:dyDescent="0.25">
      <c r="A12" s="75" t="s">
        <v>42</v>
      </c>
      <c r="B12" s="76"/>
      <c r="C12" s="77"/>
      <c r="D12" s="77"/>
      <c r="E12" s="78"/>
      <c r="F12" s="77"/>
      <c r="G12" s="17"/>
    </row>
    <row r="13" spans="1:7" s="53" customFormat="1" x14ac:dyDescent="0.25">
      <c r="A13" s="59" t="s">
        <v>43</v>
      </c>
      <c r="B13" s="60"/>
      <c r="C13" s="82"/>
      <c r="D13" s="82"/>
      <c r="E13" s="82"/>
      <c r="F13" s="83"/>
      <c r="G13" s="17"/>
    </row>
    <row r="14" spans="1:7" s="53" customFormat="1" x14ac:dyDescent="0.25">
      <c r="A14" s="79" t="s">
        <v>44</v>
      </c>
      <c r="B14" s="80" t="s">
        <v>58</v>
      </c>
      <c r="C14" s="27">
        <v>106</v>
      </c>
      <c r="D14" s="27">
        <v>110</v>
      </c>
      <c r="E14" s="81">
        <v>105</v>
      </c>
      <c r="F14" s="27">
        <v>199</v>
      </c>
      <c r="G14" s="17"/>
    </row>
    <row r="15" spans="1:7" s="53" customFormat="1" x14ac:dyDescent="0.25">
      <c r="A15" s="84" t="s">
        <v>45</v>
      </c>
      <c r="B15" s="85" t="s">
        <v>58</v>
      </c>
      <c r="C15" s="86">
        <v>152.63999999999999</v>
      </c>
      <c r="D15" s="86">
        <v>165</v>
      </c>
      <c r="E15" s="87">
        <v>170</v>
      </c>
      <c r="F15" s="86">
        <v>299</v>
      </c>
      <c r="G15" s="17"/>
    </row>
    <row r="16" spans="1:7" s="53" customFormat="1" x14ac:dyDescent="0.25">
      <c r="A16" s="59" t="s">
        <v>46</v>
      </c>
      <c r="B16" s="60"/>
      <c r="C16" s="82"/>
      <c r="D16" s="82"/>
      <c r="E16" s="82"/>
      <c r="F16" s="83"/>
      <c r="G16" s="17"/>
    </row>
    <row r="17" spans="1:7" s="53" customFormat="1" x14ac:dyDescent="0.25">
      <c r="A17" s="79" t="s">
        <v>44</v>
      </c>
      <c r="B17" s="80" t="s">
        <v>58</v>
      </c>
      <c r="C17" s="27">
        <v>93</v>
      </c>
      <c r="D17" s="27">
        <v>110</v>
      </c>
      <c r="E17" s="81">
        <v>87</v>
      </c>
      <c r="F17" s="27">
        <v>170</v>
      </c>
      <c r="G17" s="17"/>
    </row>
    <row r="18" spans="1:7" s="53" customFormat="1" x14ac:dyDescent="0.25">
      <c r="A18" s="84" t="s">
        <v>45</v>
      </c>
      <c r="B18" s="85" t="s">
        <v>58</v>
      </c>
      <c r="C18" s="86">
        <v>133.91999999999999</v>
      </c>
      <c r="D18" s="86">
        <v>165</v>
      </c>
      <c r="E18" s="87">
        <v>145</v>
      </c>
      <c r="F18" s="86">
        <v>255</v>
      </c>
      <c r="G18" s="17"/>
    </row>
    <row r="19" spans="1:7" s="53" customFormat="1" x14ac:dyDescent="0.25">
      <c r="A19" s="59" t="s">
        <v>47</v>
      </c>
      <c r="B19" s="60"/>
      <c r="C19" s="82"/>
      <c r="D19" s="82"/>
      <c r="E19" s="82"/>
      <c r="F19" s="83"/>
      <c r="G19" s="17"/>
    </row>
    <row r="20" spans="1:7" s="53" customFormat="1" x14ac:dyDescent="0.25">
      <c r="A20" s="79" t="s">
        <v>44</v>
      </c>
      <c r="B20" s="80" t="s">
        <v>58</v>
      </c>
      <c r="C20" s="27">
        <v>63.5</v>
      </c>
      <c r="D20" s="27">
        <v>110</v>
      </c>
      <c r="E20" s="81">
        <v>87</v>
      </c>
      <c r="F20" s="27">
        <v>170</v>
      </c>
      <c r="G20" s="17"/>
    </row>
    <row r="21" spans="1:7" s="53" customFormat="1" x14ac:dyDescent="0.25">
      <c r="A21" s="84" t="s">
        <v>45</v>
      </c>
      <c r="B21" s="85" t="s">
        <v>58</v>
      </c>
      <c r="C21" s="86">
        <v>91.44</v>
      </c>
      <c r="D21" s="86">
        <v>165</v>
      </c>
      <c r="E21" s="87">
        <v>145</v>
      </c>
      <c r="F21" s="86">
        <v>255</v>
      </c>
      <c r="G21" s="17"/>
    </row>
    <row r="22" spans="1:7" s="53" customFormat="1" x14ac:dyDescent="0.25">
      <c r="A22" s="59" t="s">
        <v>48</v>
      </c>
      <c r="B22" s="60"/>
      <c r="C22" s="82"/>
      <c r="D22" s="82"/>
      <c r="E22" s="82"/>
      <c r="F22" s="83"/>
      <c r="G22" s="17"/>
    </row>
    <row r="23" spans="1:7" s="53" customFormat="1" ht="30" x14ac:dyDescent="0.25">
      <c r="A23" s="79" t="s">
        <v>49</v>
      </c>
      <c r="B23" s="88" t="s">
        <v>59</v>
      </c>
      <c r="C23" s="27">
        <v>50</v>
      </c>
      <c r="D23" s="27">
        <v>75</v>
      </c>
      <c r="E23" s="81">
        <v>65</v>
      </c>
      <c r="F23" s="27">
        <v>90</v>
      </c>
      <c r="G23" s="17"/>
    </row>
    <row r="24" spans="1:7" s="53" customFormat="1" x14ac:dyDescent="0.25">
      <c r="A24" s="63" t="s">
        <v>50</v>
      </c>
      <c r="B24" s="61" t="s">
        <v>58</v>
      </c>
      <c r="C24" s="64"/>
      <c r="D24" s="65"/>
      <c r="E24" s="62">
        <v>240</v>
      </c>
      <c r="F24" s="64"/>
      <c r="G24" s="17"/>
    </row>
    <row r="25" spans="1:7" s="53" customFormat="1" x14ac:dyDescent="0.25">
      <c r="A25" s="66" t="s">
        <v>23</v>
      </c>
      <c r="B25" s="50"/>
      <c r="C25" s="67" t="s">
        <v>51</v>
      </c>
      <c r="D25" s="13" t="s">
        <v>52</v>
      </c>
      <c r="E25" s="68" t="s">
        <v>53</v>
      </c>
      <c r="F25" s="13" t="s">
        <v>54</v>
      </c>
      <c r="G25" s="17"/>
    </row>
    <row r="26" spans="1:7" x14ac:dyDescent="0.25">
      <c r="A26" s="69"/>
      <c r="B26" s="69"/>
      <c r="C26" s="69"/>
    </row>
    <row r="27" spans="1:7" x14ac:dyDescent="0.25">
      <c r="A27" s="69"/>
      <c r="B27" s="69"/>
      <c r="C27" s="69"/>
    </row>
    <row r="28" spans="1:7" x14ac:dyDescent="0.25">
      <c r="A28" s="69"/>
      <c r="B28" s="69"/>
      <c r="C28" s="69"/>
    </row>
  </sheetData>
  <pageMargins left="0.7" right="0.7" top="0.75" bottom="0.75" header="0.3" footer="0.3"/>
  <pageSetup scale="61" orientation="portrait" r:id="rId1"/>
  <rowBreaks count="1" manualBreakCount="1">
    <brk id="70"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1A370-C157-41AE-AEE6-7CCA0C1B6DF9}">
  <dimension ref="A1:D23"/>
  <sheetViews>
    <sheetView zoomScaleNormal="100" workbookViewId="0">
      <selection activeCell="F18" sqref="F18"/>
    </sheetView>
  </sheetViews>
  <sheetFormatPr defaultRowHeight="15" x14ac:dyDescent="0.25"/>
  <cols>
    <col min="1" max="1" width="82.85546875" style="1" customWidth="1"/>
    <col min="2" max="2" width="17.28515625" style="1" customWidth="1"/>
    <col min="3" max="3" width="14.42578125" style="1" customWidth="1"/>
    <col min="4" max="4" width="21.85546875" style="1" customWidth="1"/>
    <col min="5" max="16384" width="9.140625" style="1"/>
  </cols>
  <sheetData>
    <row r="1" spans="1:4" x14ac:dyDescent="0.25">
      <c r="A1" s="2"/>
      <c r="B1" s="2"/>
      <c r="C1" s="2"/>
    </row>
    <row r="2" spans="1:4" x14ac:dyDescent="0.25">
      <c r="A2" s="102" t="s">
        <v>62</v>
      </c>
      <c r="B2" s="102"/>
      <c r="C2" s="102"/>
    </row>
    <row r="3" spans="1:4" x14ac:dyDescent="0.25">
      <c r="A3" s="2"/>
      <c r="B3" s="2"/>
      <c r="C3" s="2"/>
    </row>
    <row r="4" spans="1:4" ht="20.25" x14ac:dyDescent="0.3">
      <c r="A4" s="43" t="s">
        <v>95</v>
      </c>
      <c r="B4" s="43"/>
      <c r="C4" s="43"/>
    </row>
    <row r="5" spans="1:4" x14ac:dyDescent="0.25">
      <c r="A5" s="2" t="s">
        <v>88</v>
      </c>
      <c r="B5" s="2"/>
      <c r="C5" s="2"/>
    </row>
    <row r="6" spans="1:4" x14ac:dyDescent="0.25">
      <c r="A6" s="1" t="s">
        <v>90</v>
      </c>
    </row>
    <row r="7" spans="1:4" x14ac:dyDescent="0.25">
      <c r="A7" s="2"/>
      <c r="B7" s="2"/>
      <c r="C7" s="2"/>
    </row>
    <row r="8" spans="1:4" x14ac:dyDescent="0.25">
      <c r="A8" s="106" t="s">
        <v>89</v>
      </c>
      <c r="B8" s="106"/>
      <c r="C8" s="106"/>
    </row>
    <row r="9" spans="1:4" s="6" customFormat="1" ht="20.100000000000001" customHeight="1" x14ac:dyDescent="0.25">
      <c r="A9" s="107"/>
      <c r="B9" s="172" t="s">
        <v>76</v>
      </c>
      <c r="C9" s="173"/>
      <c r="D9" s="174"/>
    </row>
    <row r="10" spans="1:4" s="6" customFormat="1" ht="20.100000000000001" customHeight="1" x14ac:dyDescent="0.25">
      <c r="A10" s="107"/>
      <c r="B10" s="108" t="s">
        <v>77</v>
      </c>
      <c r="C10" s="108" t="s">
        <v>78</v>
      </c>
      <c r="D10" s="108" t="s">
        <v>79</v>
      </c>
    </row>
    <row r="11" spans="1:4" s="6" customFormat="1" ht="20.100000000000001" customHeight="1" x14ac:dyDescent="0.25">
      <c r="A11" s="100" t="s">
        <v>80</v>
      </c>
      <c r="B11" s="109">
        <v>100</v>
      </c>
      <c r="C11" s="110">
        <v>620</v>
      </c>
      <c r="D11" s="111">
        <v>62000</v>
      </c>
    </row>
    <row r="12" spans="1:4" s="6" customFormat="1" ht="20.100000000000001" customHeight="1" x14ac:dyDescent="0.25">
      <c r="A12" s="100" t="s">
        <v>81</v>
      </c>
      <c r="B12" s="117"/>
      <c r="C12" s="117"/>
      <c r="D12" s="163">
        <v>-50000</v>
      </c>
    </row>
    <row r="13" spans="1:4" s="6" customFormat="1" ht="20.100000000000001" customHeight="1" x14ac:dyDescent="0.25">
      <c r="A13" s="100" t="s">
        <v>82</v>
      </c>
      <c r="B13" s="112">
        <v>50</v>
      </c>
      <c r="C13" s="113">
        <v>31.49</v>
      </c>
      <c r="D13" s="111">
        <v>1574.5</v>
      </c>
    </row>
    <row r="14" spans="1:4" s="6" customFormat="1" ht="20.100000000000001" customHeight="1" x14ac:dyDescent="0.25">
      <c r="A14" s="100" t="s">
        <v>83</v>
      </c>
      <c r="B14" s="114">
        <v>50</v>
      </c>
      <c r="C14" s="111">
        <v>44.99</v>
      </c>
      <c r="D14" s="111">
        <v>2249.5</v>
      </c>
    </row>
    <row r="15" spans="1:4" s="6" customFormat="1" ht="20.100000000000001" customHeight="1" x14ac:dyDescent="0.25">
      <c r="A15" s="115" t="s">
        <v>84</v>
      </c>
      <c r="B15" s="114">
        <v>400</v>
      </c>
      <c r="C15" s="111">
        <v>17.989999999999998</v>
      </c>
      <c r="D15" s="111">
        <v>7196</v>
      </c>
    </row>
    <row r="16" spans="1:4" s="6" customFormat="1" ht="20.100000000000001" customHeight="1" x14ac:dyDescent="0.25">
      <c r="A16" s="115" t="s">
        <v>85</v>
      </c>
      <c r="B16" s="109">
        <v>100</v>
      </c>
      <c r="C16" s="110">
        <v>7.49</v>
      </c>
      <c r="D16" s="111">
        <v>749</v>
      </c>
    </row>
    <row r="17" spans="1:4" s="6" customFormat="1" ht="20.100000000000001" customHeight="1" x14ac:dyDescent="0.25">
      <c r="A17" s="118" t="s">
        <v>86</v>
      </c>
      <c r="B17" s="119"/>
      <c r="C17" s="120"/>
      <c r="D17" s="164">
        <v>-250</v>
      </c>
    </row>
    <row r="18" spans="1:4" s="6" customFormat="1" ht="20.100000000000001" customHeight="1" x14ac:dyDescent="0.25">
      <c r="A18" s="115" t="s">
        <v>87</v>
      </c>
      <c r="B18" s="112">
        <v>200</v>
      </c>
      <c r="C18" s="113">
        <v>14.99</v>
      </c>
      <c r="D18" s="111">
        <v>2998</v>
      </c>
    </row>
    <row r="19" spans="1:4" s="101" customFormat="1" ht="20.100000000000001" customHeight="1" x14ac:dyDescent="0.25">
      <c r="A19" s="121" t="s">
        <v>75</v>
      </c>
      <c r="B19" s="119"/>
      <c r="C19" s="120"/>
      <c r="D19" s="116">
        <v>26517</v>
      </c>
    </row>
    <row r="20" spans="1:4" x14ac:dyDescent="0.25">
      <c r="A20" s="14"/>
      <c r="B20" s="14"/>
      <c r="C20" s="14"/>
    </row>
    <row r="21" spans="1:4" x14ac:dyDescent="0.25">
      <c r="A21" s="14"/>
      <c r="B21" s="14"/>
      <c r="C21" s="14"/>
    </row>
    <row r="22" spans="1:4" x14ac:dyDescent="0.25">
      <c r="A22" s="14"/>
      <c r="B22" s="14"/>
      <c r="C22" s="14"/>
    </row>
    <row r="23" spans="1:4" x14ac:dyDescent="0.25">
      <c r="A23" s="14"/>
      <c r="B23" s="14"/>
      <c r="C23" s="14"/>
    </row>
  </sheetData>
  <mergeCells count="1">
    <mergeCell ref="B9:D9"/>
  </mergeCells>
  <pageMargins left="0.7" right="0.7" top="0.75" bottom="0.75" header="0.3" footer="0.3"/>
  <pageSetup scale="6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82AB5-195C-40A5-9C56-822C1A977084}">
  <dimension ref="A2:G35"/>
  <sheetViews>
    <sheetView zoomScaleNormal="100" workbookViewId="0">
      <selection activeCell="D12" sqref="D12"/>
    </sheetView>
  </sheetViews>
  <sheetFormatPr defaultColWidth="8.7109375" defaultRowHeight="15" x14ac:dyDescent="0.25"/>
  <cols>
    <col min="1" max="1" width="38.42578125" customWidth="1"/>
    <col min="2" max="2" width="14.5703125" style="157" bestFit="1" customWidth="1"/>
    <col min="3" max="3" width="18.85546875" customWidth="1"/>
    <col min="4" max="4" width="107.85546875" customWidth="1"/>
    <col min="5" max="5" width="10" customWidth="1"/>
    <col min="7" max="7" width="13.7109375" customWidth="1"/>
    <col min="248" max="248" width="29.42578125" customWidth="1"/>
    <col min="249" max="249" width="12.5703125" customWidth="1"/>
    <col min="250" max="250" width="15.7109375" customWidth="1"/>
    <col min="251" max="251" width="14.7109375" customWidth="1"/>
    <col min="252" max="252" width="15.28515625" customWidth="1"/>
    <col min="253" max="253" width="14.7109375" customWidth="1"/>
    <col min="254" max="254" width="17.28515625" customWidth="1"/>
    <col min="255" max="255" width="19.28515625" customWidth="1"/>
    <col min="256" max="256" width="24.42578125" customWidth="1"/>
    <col min="504" max="504" width="29.42578125" customWidth="1"/>
    <col min="505" max="505" width="12.5703125" customWidth="1"/>
    <col min="506" max="506" width="15.7109375" customWidth="1"/>
    <col min="507" max="507" width="14.7109375" customWidth="1"/>
    <col min="508" max="508" width="15.28515625" customWidth="1"/>
    <col min="509" max="509" width="14.7109375" customWidth="1"/>
    <col min="510" max="510" width="17.28515625" customWidth="1"/>
    <col min="511" max="511" width="19.28515625" customWidth="1"/>
    <col min="512" max="512" width="24.42578125" customWidth="1"/>
    <col min="760" max="760" width="29.42578125" customWidth="1"/>
    <col min="761" max="761" width="12.5703125" customWidth="1"/>
    <col min="762" max="762" width="15.7109375" customWidth="1"/>
    <col min="763" max="763" width="14.7109375" customWidth="1"/>
    <col min="764" max="764" width="15.28515625" customWidth="1"/>
    <col min="765" max="765" width="14.7109375" customWidth="1"/>
    <col min="766" max="766" width="17.28515625" customWidth="1"/>
    <col min="767" max="767" width="19.28515625" customWidth="1"/>
    <col min="768" max="768" width="24.42578125" customWidth="1"/>
    <col min="1016" max="1016" width="29.42578125" customWidth="1"/>
    <col min="1017" max="1017" width="12.5703125" customWidth="1"/>
    <col min="1018" max="1018" width="15.7109375" customWidth="1"/>
    <col min="1019" max="1019" width="14.7109375" customWidth="1"/>
    <col min="1020" max="1020" width="15.28515625" customWidth="1"/>
    <col min="1021" max="1021" width="14.7109375" customWidth="1"/>
    <col min="1022" max="1022" width="17.28515625" customWidth="1"/>
    <col min="1023" max="1023" width="19.28515625" customWidth="1"/>
    <col min="1024" max="1024" width="24.42578125" customWidth="1"/>
    <col min="1272" max="1272" width="29.42578125" customWidth="1"/>
    <col min="1273" max="1273" width="12.5703125" customWidth="1"/>
    <col min="1274" max="1274" width="15.7109375" customWidth="1"/>
    <col min="1275" max="1275" width="14.7109375" customWidth="1"/>
    <col min="1276" max="1276" width="15.28515625" customWidth="1"/>
    <col min="1277" max="1277" width="14.7109375" customWidth="1"/>
    <col min="1278" max="1278" width="17.28515625" customWidth="1"/>
    <col min="1279" max="1279" width="19.28515625" customWidth="1"/>
    <col min="1280" max="1280" width="24.42578125" customWidth="1"/>
    <col min="1528" max="1528" width="29.42578125" customWidth="1"/>
    <col min="1529" max="1529" width="12.5703125" customWidth="1"/>
    <col min="1530" max="1530" width="15.7109375" customWidth="1"/>
    <col min="1531" max="1531" width="14.7109375" customWidth="1"/>
    <col min="1532" max="1532" width="15.28515625" customWidth="1"/>
    <col min="1533" max="1533" width="14.7109375" customWidth="1"/>
    <col min="1534" max="1534" width="17.28515625" customWidth="1"/>
    <col min="1535" max="1535" width="19.28515625" customWidth="1"/>
    <col min="1536" max="1536" width="24.42578125" customWidth="1"/>
    <col min="1784" max="1784" width="29.42578125" customWidth="1"/>
    <col min="1785" max="1785" width="12.5703125" customWidth="1"/>
    <col min="1786" max="1786" width="15.7109375" customWidth="1"/>
    <col min="1787" max="1787" width="14.7109375" customWidth="1"/>
    <col min="1788" max="1788" width="15.28515625" customWidth="1"/>
    <col min="1789" max="1789" width="14.7109375" customWidth="1"/>
    <col min="1790" max="1790" width="17.28515625" customWidth="1"/>
    <col min="1791" max="1791" width="19.28515625" customWidth="1"/>
    <col min="1792" max="1792" width="24.42578125" customWidth="1"/>
    <col min="2040" max="2040" width="29.42578125" customWidth="1"/>
    <col min="2041" max="2041" width="12.5703125" customWidth="1"/>
    <col min="2042" max="2042" width="15.7109375" customWidth="1"/>
    <col min="2043" max="2043" width="14.7109375" customWidth="1"/>
    <col min="2044" max="2044" width="15.28515625" customWidth="1"/>
    <col min="2045" max="2045" width="14.7109375" customWidth="1"/>
    <col min="2046" max="2046" width="17.28515625" customWidth="1"/>
    <col min="2047" max="2047" width="19.28515625" customWidth="1"/>
    <col min="2048" max="2048" width="24.42578125" customWidth="1"/>
    <col min="2296" max="2296" width="29.42578125" customWidth="1"/>
    <col min="2297" max="2297" width="12.5703125" customWidth="1"/>
    <col min="2298" max="2298" width="15.7109375" customWidth="1"/>
    <col min="2299" max="2299" width="14.7109375" customWidth="1"/>
    <col min="2300" max="2300" width="15.28515625" customWidth="1"/>
    <col min="2301" max="2301" width="14.7109375" customWidth="1"/>
    <col min="2302" max="2302" width="17.28515625" customWidth="1"/>
    <col min="2303" max="2303" width="19.28515625" customWidth="1"/>
    <col min="2304" max="2304" width="24.42578125" customWidth="1"/>
    <col min="2552" max="2552" width="29.42578125" customWidth="1"/>
    <col min="2553" max="2553" width="12.5703125" customWidth="1"/>
    <col min="2554" max="2554" width="15.7109375" customWidth="1"/>
    <col min="2555" max="2555" width="14.7109375" customWidth="1"/>
    <col min="2556" max="2556" width="15.28515625" customWidth="1"/>
    <col min="2557" max="2557" width="14.7109375" customWidth="1"/>
    <col min="2558" max="2558" width="17.28515625" customWidth="1"/>
    <col min="2559" max="2559" width="19.28515625" customWidth="1"/>
    <col min="2560" max="2560" width="24.42578125" customWidth="1"/>
    <col min="2808" max="2808" width="29.42578125" customWidth="1"/>
    <col min="2809" max="2809" width="12.5703125" customWidth="1"/>
    <col min="2810" max="2810" width="15.7109375" customWidth="1"/>
    <col min="2811" max="2811" width="14.7109375" customWidth="1"/>
    <col min="2812" max="2812" width="15.28515625" customWidth="1"/>
    <col min="2813" max="2813" width="14.7109375" customWidth="1"/>
    <col min="2814" max="2814" width="17.28515625" customWidth="1"/>
    <col min="2815" max="2815" width="19.28515625" customWidth="1"/>
    <col min="2816" max="2816" width="24.42578125" customWidth="1"/>
    <col min="3064" max="3064" width="29.42578125" customWidth="1"/>
    <col min="3065" max="3065" width="12.5703125" customWidth="1"/>
    <col min="3066" max="3066" width="15.7109375" customWidth="1"/>
    <col min="3067" max="3067" width="14.7109375" customWidth="1"/>
    <col min="3068" max="3068" width="15.28515625" customWidth="1"/>
    <col min="3069" max="3069" width="14.7109375" customWidth="1"/>
    <col min="3070" max="3070" width="17.28515625" customWidth="1"/>
    <col min="3071" max="3071" width="19.28515625" customWidth="1"/>
    <col min="3072" max="3072" width="24.42578125" customWidth="1"/>
    <col min="3320" max="3320" width="29.42578125" customWidth="1"/>
    <col min="3321" max="3321" width="12.5703125" customWidth="1"/>
    <col min="3322" max="3322" width="15.7109375" customWidth="1"/>
    <col min="3323" max="3323" width="14.7109375" customWidth="1"/>
    <col min="3324" max="3324" width="15.28515625" customWidth="1"/>
    <col min="3325" max="3325" width="14.7109375" customWidth="1"/>
    <col min="3326" max="3326" width="17.28515625" customWidth="1"/>
    <col min="3327" max="3327" width="19.28515625" customWidth="1"/>
    <col min="3328" max="3328" width="24.42578125" customWidth="1"/>
    <col min="3576" max="3576" width="29.42578125" customWidth="1"/>
    <col min="3577" max="3577" width="12.5703125" customWidth="1"/>
    <col min="3578" max="3578" width="15.7109375" customWidth="1"/>
    <col min="3579" max="3579" width="14.7109375" customWidth="1"/>
    <col min="3580" max="3580" width="15.28515625" customWidth="1"/>
    <col min="3581" max="3581" width="14.7109375" customWidth="1"/>
    <col min="3582" max="3582" width="17.28515625" customWidth="1"/>
    <col min="3583" max="3583" width="19.28515625" customWidth="1"/>
    <col min="3584" max="3584" width="24.42578125" customWidth="1"/>
    <col min="3832" max="3832" width="29.42578125" customWidth="1"/>
    <col min="3833" max="3833" width="12.5703125" customWidth="1"/>
    <col min="3834" max="3834" width="15.7109375" customWidth="1"/>
    <col min="3835" max="3835" width="14.7109375" customWidth="1"/>
    <col min="3836" max="3836" width="15.28515625" customWidth="1"/>
    <col min="3837" max="3837" width="14.7109375" customWidth="1"/>
    <col min="3838" max="3838" width="17.28515625" customWidth="1"/>
    <col min="3839" max="3839" width="19.28515625" customWidth="1"/>
    <col min="3840" max="3840" width="24.42578125" customWidth="1"/>
    <col min="4088" max="4088" width="29.42578125" customWidth="1"/>
    <col min="4089" max="4089" width="12.5703125" customWidth="1"/>
    <col min="4090" max="4090" width="15.7109375" customWidth="1"/>
    <col min="4091" max="4091" width="14.7109375" customWidth="1"/>
    <col min="4092" max="4092" width="15.28515625" customWidth="1"/>
    <col min="4093" max="4093" width="14.7109375" customWidth="1"/>
    <col min="4094" max="4094" width="17.28515625" customWidth="1"/>
    <col min="4095" max="4095" width="19.28515625" customWidth="1"/>
    <col min="4096" max="4096" width="24.42578125" customWidth="1"/>
    <col min="4344" max="4344" width="29.42578125" customWidth="1"/>
    <col min="4345" max="4345" width="12.5703125" customWidth="1"/>
    <col min="4346" max="4346" width="15.7109375" customWidth="1"/>
    <col min="4347" max="4347" width="14.7109375" customWidth="1"/>
    <col min="4348" max="4348" width="15.28515625" customWidth="1"/>
    <col min="4349" max="4349" width="14.7109375" customWidth="1"/>
    <col min="4350" max="4350" width="17.28515625" customWidth="1"/>
    <col min="4351" max="4351" width="19.28515625" customWidth="1"/>
    <col min="4352" max="4352" width="24.42578125" customWidth="1"/>
    <col min="4600" max="4600" width="29.42578125" customWidth="1"/>
    <col min="4601" max="4601" width="12.5703125" customWidth="1"/>
    <col min="4602" max="4602" width="15.7109375" customWidth="1"/>
    <col min="4603" max="4603" width="14.7109375" customWidth="1"/>
    <col min="4604" max="4604" width="15.28515625" customWidth="1"/>
    <col min="4605" max="4605" width="14.7109375" customWidth="1"/>
    <col min="4606" max="4606" width="17.28515625" customWidth="1"/>
    <col min="4607" max="4607" width="19.28515625" customWidth="1"/>
    <col min="4608" max="4608" width="24.42578125" customWidth="1"/>
    <col min="4856" max="4856" width="29.42578125" customWidth="1"/>
    <col min="4857" max="4857" width="12.5703125" customWidth="1"/>
    <col min="4858" max="4858" width="15.7109375" customWidth="1"/>
    <col min="4859" max="4859" width="14.7109375" customWidth="1"/>
    <col min="4860" max="4860" width="15.28515625" customWidth="1"/>
    <col min="4861" max="4861" width="14.7109375" customWidth="1"/>
    <col min="4862" max="4862" width="17.28515625" customWidth="1"/>
    <col min="4863" max="4863" width="19.28515625" customWidth="1"/>
    <col min="4864" max="4864" width="24.42578125" customWidth="1"/>
    <col min="5112" max="5112" width="29.42578125" customWidth="1"/>
    <col min="5113" max="5113" width="12.5703125" customWidth="1"/>
    <col min="5114" max="5114" width="15.7109375" customWidth="1"/>
    <col min="5115" max="5115" width="14.7109375" customWidth="1"/>
    <col min="5116" max="5116" width="15.28515625" customWidth="1"/>
    <col min="5117" max="5117" width="14.7109375" customWidth="1"/>
    <col min="5118" max="5118" width="17.28515625" customWidth="1"/>
    <col min="5119" max="5119" width="19.28515625" customWidth="1"/>
    <col min="5120" max="5120" width="24.42578125" customWidth="1"/>
    <col min="5368" max="5368" width="29.42578125" customWidth="1"/>
    <col min="5369" max="5369" width="12.5703125" customWidth="1"/>
    <col min="5370" max="5370" width="15.7109375" customWidth="1"/>
    <col min="5371" max="5371" width="14.7109375" customWidth="1"/>
    <col min="5372" max="5372" width="15.28515625" customWidth="1"/>
    <col min="5373" max="5373" width="14.7109375" customWidth="1"/>
    <col min="5374" max="5374" width="17.28515625" customWidth="1"/>
    <col min="5375" max="5375" width="19.28515625" customWidth="1"/>
    <col min="5376" max="5376" width="24.42578125" customWidth="1"/>
    <col min="5624" max="5624" width="29.42578125" customWidth="1"/>
    <col min="5625" max="5625" width="12.5703125" customWidth="1"/>
    <col min="5626" max="5626" width="15.7109375" customWidth="1"/>
    <col min="5627" max="5627" width="14.7109375" customWidth="1"/>
    <col min="5628" max="5628" width="15.28515625" customWidth="1"/>
    <col min="5629" max="5629" width="14.7109375" customWidth="1"/>
    <col min="5630" max="5630" width="17.28515625" customWidth="1"/>
    <col min="5631" max="5631" width="19.28515625" customWidth="1"/>
    <col min="5632" max="5632" width="24.42578125" customWidth="1"/>
    <col min="5880" max="5880" width="29.42578125" customWidth="1"/>
    <col min="5881" max="5881" width="12.5703125" customWidth="1"/>
    <col min="5882" max="5882" width="15.7109375" customWidth="1"/>
    <col min="5883" max="5883" width="14.7109375" customWidth="1"/>
    <col min="5884" max="5884" width="15.28515625" customWidth="1"/>
    <col min="5885" max="5885" width="14.7109375" customWidth="1"/>
    <col min="5886" max="5886" width="17.28515625" customWidth="1"/>
    <col min="5887" max="5887" width="19.28515625" customWidth="1"/>
    <col min="5888" max="5888" width="24.42578125" customWidth="1"/>
    <col min="6136" max="6136" width="29.42578125" customWidth="1"/>
    <col min="6137" max="6137" width="12.5703125" customWidth="1"/>
    <col min="6138" max="6138" width="15.7109375" customWidth="1"/>
    <col min="6139" max="6139" width="14.7109375" customWidth="1"/>
    <col min="6140" max="6140" width="15.28515625" customWidth="1"/>
    <col min="6141" max="6141" width="14.7109375" customWidth="1"/>
    <col min="6142" max="6142" width="17.28515625" customWidth="1"/>
    <col min="6143" max="6143" width="19.28515625" customWidth="1"/>
    <col min="6144" max="6144" width="24.42578125" customWidth="1"/>
    <col min="6392" max="6392" width="29.42578125" customWidth="1"/>
    <col min="6393" max="6393" width="12.5703125" customWidth="1"/>
    <col min="6394" max="6394" width="15.7109375" customWidth="1"/>
    <col min="6395" max="6395" width="14.7109375" customWidth="1"/>
    <col min="6396" max="6396" width="15.28515625" customWidth="1"/>
    <col min="6397" max="6397" width="14.7109375" customWidth="1"/>
    <col min="6398" max="6398" width="17.28515625" customWidth="1"/>
    <col min="6399" max="6399" width="19.28515625" customWidth="1"/>
    <col min="6400" max="6400" width="24.42578125" customWidth="1"/>
    <col min="6648" max="6648" width="29.42578125" customWidth="1"/>
    <col min="6649" max="6649" width="12.5703125" customWidth="1"/>
    <col min="6650" max="6650" width="15.7109375" customWidth="1"/>
    <col min="6651" max="6651" width="14.7109375" customWidth="1"/>
    <col min="6652" max="6652" width="15.28515625" customWidth="1"/>
    <col min="6653" max="6653" width="14.7109375" customWidth="1"/>
    <col min="6654" max="6654" width="17.28515625" customWidth="1"/>
    <col min="6655" max="6655" width="19.28515625" customWidth="1"/>
    <col min="6656" max="6656" width="24.42578125" customWidth="1"/>
    <col min="6904" max="6904" width="29.42578125" customWidth="1"/>
    <col min="6905" max="6905" width="12.5703125" customWidth="1"/>
    <col min="6906" max="6906" width="15.7109375" customWidth="1"/>
    <col min="6907" max="6907" width="14.7109375" customWidth="1"/>
    <col min="6908" max="6908" width="15.28515625" customWidth="1"/>
    <col min="6909" max="6909" width="14.7109375" customWidth="1"/>
    <col min="6910" max="6910" width="17.28515625" customWidth="1"/>
    <col min="6911" max="6911" width="19.28515625" customWidth="1"/>
    <col min="6912" max="6912" width="24.42578125" customWidth="1"/>
    <col min="7160" max="7160" width="29.42578125" customWidth="1"/>
    <col min="7161" max="7161" width="12.5703125" customWidth="1"/>
    <col min="7162" max="7162" width="15.7109375" customWidth="1"/>
    <col min="7163" max="7163" width="14.7109375" customWidth="1"/>
    <col min="7164" max="7164" width="15.28515625" customWidth="1"/>
    <col min="7165" max="7165" width="14.7109375" customWidth="1"/>
    <col min="7166" max="7166" width="17.28515625" customWidth="1"/>
    <col min="7167" max="7167" width="19.28515625" customWidth="1"/>
    <col min="7168" max="7168" width="24.42578125" customWidth="1"/>
    <col min="7416" max="7416" width="29.42578125" customWidth="1"/>
    <col min="7417" max="7417" width="12.5703125" customWidth="1"/>
    <col min="7418" max="7418" width="15.7109375" customWidth="1"/>
    <col min="7419" max="7419" width="14.7109375" customWidth="1"/>
    <col min="7420" max="7420" width="15.28515625" customWidth="1"/>
    <col min="7421" max="7421" width="14.7109375" customWidth="1"/>
    <col min="7422" max="7422" width="17.28515625" customWidth="1"/>
    <col min="7423" max="7423" width="19.28515625" customWidth="1"/>
    <col min="7424" max="7424" width="24.42578125" customWidth="1"/>
    <col min="7672" max="7672" width="29.42578125" customWidth="1"/>
    <col min="7673" max="7673" width="12.5703125" customWidth="1"/>
    <col min="7674" max="7674" width="15.7109375" customWidth="1"/>
    <col min="7675" max="7675" width="14.7109375" customWidth="1"/>
    <col min="7676" max="7676" width="15.28515625" customWidth="1"/>
    <col min="7677" max="7677" width="14.7109375" customWidth="1"/>
    <col min="7678" max="7678" width="17.28515625" customWidth="1"/>
    <col min="7679" max="7679" width="19.28515625" customWidth="1"/>
    <col min="7680" max="7680" width="24.42578125" customWidth="1"/>
    <col min="7928" max="7928" width="29.42578125" customWidth="1"/>
    <col min="7929" max="7929" width="12.5703125" customWidth="1"/>
    <col min="7930" max="7930" width="15.7109375" customWidth="1"/>
    <col min="7931" max="7931" width="14.7109375" customWidth="1"/>
    <col min="7932" max="7932" width="15.28515625" customWidth="1"/>
    <col min="7933" max="7933" width="14.7109375" customWidth="1"/>
    <col min="7934" max="7934" width="17.28515625" customWidth="1"/>
    <col min="7935" max="7935" width="19.28515625" customWidth="1"/>
    <col min="7936" max="7936" width="24.42578125" customWidth="1"/>
    <col min="8184" max="8184" width="29.42578125" customWidth="1"/>
    <col min="8185" max="8185" width="12.5703125" customWidth="1"/>
    <col min="8186" max="8186" width="15.7109375" customWidth="1"/>
    <col min="8187" max="8187" width="14.7109375" customWidth="1"/>
    <col min="8188" max="8188" width="15.28515625" customWidth="1"/>
    <col min="8189" max="8189" width="14.7109375" customWidth="1"/>
    <col min="8190" max="8190" width="17.28515625" customWidth="1"/>
    <col min="8191" max="8191" width="19.28515625" customWidth="1"/>
    <col min="8192" max="8192" width="24.42578125" customWidth="1"/>
    <col min="8440" max="8440" width="29.42578125" customWidth="1"/>
    <col min="8441" max="8441" width="12.5703125" customWidth="1"/>
    <col min="8442" max="8442" width="15.7109375" customWidth="1"/>
    <col min="8443" max="8443" width="14.7109375" customWidth="1"/>
    <col min="8444" max="8444" width="15.28515625" customWidth="1"/>
    <col min="8445" max="8445" width="14.7109375" customWidth="1"/>
    <col min="8446" max="8446" width="17.28515625" customWidth="1"/>
    <col min="8447" max="8447" width="19.28515625" customWidth="1"/>
    <col min="8448" max="8448" width="24.42578125" customWidth="1"/>
    <col min="8696" max="8696" width="29.42578125" customWidth="1"/>
    <col min="8697" max="8697" width="12.5703125" customWidth="1"/>
    <col min="8698" max="8698" width="15.7109375" customWidth="1"/>
    <col min="8699" max="8699" width="14.7109375" customWidth="1"/>
    <col min="8700" max="8700" width="15.28515625" customWidth="1"/>
    <col min="8701" max="8701" width="14.7109375" customWidth="1"/>
    <col min="8702" max="8702" width="17.28515625" customWidth="1"/>
    <col min="8703" max="8703" width="19.28515625" customWidth="1"/>
    <col min="8704" max="8704" width="24.42578125" customWidth="1"/>
    <col min="8952" max="8952" width="29.42578125" customWidth="1"/>
    <col min="8953" max="8953" width="12.5703125" customWidth="1"/>
    <col min="8954" max="8954" width="15.7109375" customWidth="1"/>
    <col min="8955" max="8955" width="14.7109375" customWidth="1"/>
    <col min="8956" max="8956" width="15.28515625" customWidth="1"/>
    <col min="8957" max="8957" width="14.7109375" customWidth="1"/>
    <col min="8958" max="8958" width="17.28515625" customWidth="1"/>
    <col min="8959" max="8959" width="19.28515625" customWidth="1"/>
    <col min="8960" max="8960" width="24.42578125" customWidth="1"/>
    <col min="9208" max="9208" width="29.42578125" customWidth="1"/>
    <col min="9209" max="9209" width="12.5703125" customWidth="1"/>
    <col min="9210" max="9210" width="15.7109375" customWidth="1"/>
    <col min="9211" max="9211" width="14.7109375" customWidth="1"/>
    <col min="9212" max="9212" width="15.28515625" customWidth="1"/>
    <col min="9213" max="9213" width="14.7109375" customWidth="1"/>
    <col min="9214" max="9214" width="17.28515625" customWidth="1"/>
    <col min="9215" max="9215" width="19.28515625" customWidth="1"/>
    <col min="9216" max="9216" width="24.42578125" customWidth="1"/>
    <col min="9464" max="9464" width="29.42578125" customWidth="1"/>
    <col min="9465" max="9465" width="12.5703125" customWidth="1"/>
    <col min="9466" max="9466" width="15.7109375" customWidth="1"/>
    <col min="9467" max="9467" width="14.7109375" customWidth="1"/>
    <col min="9468" max="9468" width="15.28515625" customWidth="1"/>
    <col min="9469" max="9469" width="14.7109375" customWidth="1"/>
    <col min="9470" max="9470" width="17.28515625" customWidth="1"/>
    <col min="9471" max="9471" width="19.28515625" customWidth="1"/>
    <col min="9472" max="9472" width="24.42578125" customWidth="1"/>
    <col min="9720" max="9720" width="29.42578125" customWidth="1"/>
    <col min="9721" max="9721" width="12.5703125" customWidth="1"/>
    <col min="9722" max="9722" width="15.7109375" customWidth="1"/>
    <col min="9723" max="9723" width="14.7109375" customWidth="1"/>
    <col min="9724" max="9724" width="15.28515625" customWidth="1"/>
    <col min="9725" max="9725" width="14.7109375" customWidth="1"/>
    <col min="9726" max="9726" width="17.28515625" customWidth="1"/>
    <col min="9727" max="9727" width="19.28515625" customWidth="1"/>
    <col min="9728" max="9728" width="24.42578125" customWidth="1"/>
    <col min="9976" max="9976" width="29.42578125" customWidth="1"/>
    <col min="9977" max="9977" width="12.5703125" customWidth="1"/>
    <col min="9978" max="9978" width="15.7109375" customWidth="1"/>
    <col min="9979" max="9979" width="14.7109375" customWidth="1"/>
    <col min="9980" max="9980" width="15.28515625" customWidth="1"/>
    <col min="9981" max="9981" width="14.7109375" customWidth="1"/>
    <col min="9982" max="9982" width="17.28515625" customWidth="1"/>
    <col min="9983" max="9983" width="19.28515625" customWidth="1"/>
    <col min="9984" max="9984" width="24.42578125" customWidth="1"/>
    <col min="10232" max="10232" width="29.42578125" customWidth="1"/>
    <col min="10233" max="10233" width="12.5703125" customWidth="1"/>
    <col min="10234" max="10234" width="15.7109375" customWidth="1"/>
    <col min="10235" max="10235" width="14.7109375" customWidth="1"/>
    <col min="10236" max="10236" width="15.28515625" customWidth="1"/>
    <col min="10237" max="10237" width="14.7109375" customWidth="1"/>
    <col min="10238" max="10238" width="17.28515625" customWidth="1"/>
    <col min="10239" max="10239" width="19.28515625" customWidth="1"/>
    <col min="10240" max="10240" width="24.42578125" customWidth="1"/>
    <col min="10488" max="10488" width="29.42578125" customWidth="1"/>
    <col min="10489" max="10489" width="12.5703125" customWidth="1"/>
    <col min="10490" max="10490" width="15.7109375" customWidth="1"/>
    <col min="10491" max="10491" width="14.7109375" customWidth="1"/>
    <col min="10492" max="10492" width="15.28515625" customWidth="1"/>
    <col min="10493" max="10493" width="14.7109375" customWidth="1"/>
    <col min="10494" max="10494" width="17.28515625" customWidth="1"/>
    <col min="10495" max="10495" width="19.28515625" customWidth="1"/>
    <col min="10496" max="10496" width="24.42578125" customWidth="1"/>
    <col min="10744" max="10744" width="29.42578125" customWidth="1"/>
    <col min="10745" max="10745" width="12.5703125" customWidth="1"/>
    <col min="10746" max="10746" width="15.7109375" customWidth="1"/>
    <col min="10747" max="10747" width="14.7109375" customWidth="1"/>
    <col min="10748" max="10748" width="15.28515625" customWidth="1"/>
    <col min="10749" max="10749" width="14.7109375" customWidth="1"/>
    <col min="10750" max="10750" width="17.28515625" customWidth="1"/>
    <col min="10751" max="10751" width="19.28515625" customWidth="1"/>
    <col min="10752" max="10752" width="24.42578125" customWidth="1"/>
    <col min="11000" max="11000" width="29.42578125" customWidth="1"/>
    <col min="11001" max="11001" width="12.5703125" customWidth="1"/>
    <col min="11002" max="11002" width="15.7109375" customWidth="1"/>
    <col min="11003" max="11003" width="14.7109375" customWidth="1"/>
    <col min="11004" max="11004" width="15.28515625" customWidth="1"/>
    <col min="11005" max="11005" width="14.7109375" customWidth="1"/>
    <col min="11006" max="11006" width="17.28515625" customWidth="1"/>
    <col min="11007" max="11007" width="19.28515625" customWidth="1"/>
    <col min="11008" max="11008" width="24.42578125" customWidth="1"/>
    <col min="11256" max="11256" width="29.42578125" customWidth="1"/>
    <col min="11257" max="11257" width="12.5703125" customWidth="1"/>
    <col min="11258" max="11258" width="15.7109375" customWidth="1"/>
    <col min="11259" max="11259" width="14.7109375" customWidth="1"/>
    <col min="11260" max="11260" width="15.28515625" customWidth="1"/>
    <col min="11261" max="11261" width="14.7109375" customWidth="1"/>
    <col min="11262" max="11262" width="17.28515625" customWidth="1"/>
    <col min="11263" max="11263" width="19.28515625" customWidth="1"/>
    <col min="11264" max="11264" width="24.42578125" customWidth="1"/>
    <col min="11512" max="11512" width="29.42578125" customWidth="1"/>
    <col min="11513" max="11513" width="12.5703125" customWidth="1"/>
    <col min="11514" max="11514" width="15.7109375" customWidth="1"/>
    <col min="11515" max="11515" width="14.7109375" customWidth="1"/>
    <col min="11516" max="11516" width="15.28515625" customWidth="1"/>
    <col min="11517" max="11517" width="14.7109375" customWidth="1"/>
    <col min="11518" max="11518" width="17.28515625" customWidth="1"/>
    <col min="11519" max="11519" width="19.28515625" customWidth="1"/>
    <col min="11520" max="11520" width="24.42578125" customWidth="1"/>
    <col min="11768" max="11768" width="29.42578125" customWidth="1"/>
    <col min="11769" max="11769" width="12.5703125" customWidth="1"/>
    <col min="11770" max="11770" width="15.7109375" customWidth="1"/>
    <col min="11771" max="11771" width="14.7109375" customWidth="1"/>
    <col min="11772" max="11772" width="15.28515625" customWidth="1"/>
    <col min="11773" max="11773" width="14.7109375" customWidth="1"/>
    <col min="11774" max="11774" width="17.28515625" customWidth="1"/>
    <col min="11775" max="11775" width="19.28515625" customWidth="1"/>
    <col min="11776" max="11776" width="24.42578125" customWidth="1"/>
    <col min="12024" max="12024" width="29.42578125" customWidth="1"/>
    <col min="12025" max="12025" width="12.5703125" customWidth="1"/>
    <col min="12026" max="12026" width="15.7109375" customWidth="1"/>
    <col min="12027" max="12027" width="14.7109375" customWidth="1"/>
    <col min="12028" max="12028" width="15.28515625" customWidth="1"/>
    <col min="12029" max="12029" width="14.7109375" customWidth="1"/>
    <col min="12030" max="12030" width="17.28515625" customWidth="1"/>
    <col min="12031" max="12031" width="19.28515625" customWidth="1"/>
    <col min="12032" max="12032" width="24.42578125" customWidth="1"/>
    <col min="12280" max="12280" width="29.42578125" customWidth="1"/>
    <col min="12281" max="12281" width="12.5703125" customWidth="1"/>
    <col min="12282" max="12282" width="15.7109375" customWidth="1"/>
    <col min="12283" max="12283" width="14.7109375" customWidth="1"/>
    <col min="12284" max="12284" width="15.28515625" customWidth="1"/>
    <col min="12285" max="12285" width="14.7109375" customWidth="1"/>
    <col min="12286" max="12286" width="17.28515625" customWidth="1"/>
    <col min="12287" max="12287" width="19.28515625" customWidth="1"/>
    <col min="12288" max="12288" width="24.42578125" customWidth="1"/>
    <col min="12536" max="12536" width="29.42578125" customWidth="1"/>
    <col min="12537" max="12537" width="12.5703125" customWidth="1"/>
    <col min="12538" max="12538" width="15.7109375" customWidth="1"/>
    <col min="12539" max="12539" width="14.7109375" customWidth="1"/>
    <col min="12540" max="12540" width="15.28515625" customWidth="1"/>
    <col min="12541" max="12541" width="14.7109375" customWidth="1"/>
    <col min="12542" max="12542" width="17.28515625" customWidth="1"/>
    <col min="12543" max="12543" width="19.28515625" customWidth="1"/>
    <col min="12544" max="12544" width="24.42578125" customWidth="1"/>
    <col min="12792" max="12792" width="29.42578125" customWidth="1"/>
    <col min="12793" max="12793" width="12.5703125" customWidth="1"/>
    <col min="12794" max="12794" width="15.7109375" customWidth="1"/>
    <col min="12795" max="12795" width="14.7109375" customWidth="1"/>
    <col min="12796" max="12796" width="15.28515625" customWidth="1"/>
    <col min="12797" max="12797" width="14.7109375" customWidth="1"/>
    <col min="12798" max="12798" width="17.28515625" customWidth="1"/>
    <col min="12799" max="12799" width="19.28515625" customWidth="1"/>
    <col min="12800" max="12800" width="24.42578125" customWidth="1"/>
    <col min="13048" max="13048" width="29.42578125" customWidth="1"/>
    <col min="13049" max="13049" width="12.5703125" customWidth="1"/>
    <col min="13050" max="13050" width="15.7109375" customWidth="1"/>
    <col min="13051" max="13051" width="14.7109375" customWidth="1"/>
    <col min="13052" max="13052" width="15.28515625" customWidth="1"/>
    <col min="13053" max="13053" width="14.7109375" customWidth="1"/>
    <col min="13054" max="13054" width="17.28515625" customWidth="1"/>
    <col min="13055" max="13055" width="19.28515625" customWidth="1"/>
    <col min="13056" max="13056" width="24.42578125" customWidth="1"/>
    <col min="13304" max="13304" width="29.42578125" customWidth="1"/>
    <col min="13305" max="13305" width="12.5703125" customWidth="1"/>
    <col min="13306" max="13306" width="15.7109375" customWidth="1"/>
    <col min="13307" max="13307" width="14.7109375" customWidth="1"/>
    <col min="13308" max="13308" width="15.28515625" customWidth="1"/>
    <col min="13309" max="13309" width="14.7109375" customWidth="1"/>
    <col min="13310" max="13310" width="17.28515625" customWidth="1"/>
    <col min="13311" max="13311" width="19.28515625" customWidth="1"/>
    <col min="13312" max="13312" width="24.42578125" customWidth="1"/>
    <col min="13560" max="13560" width="29.42578125" customWidth="1"/>
    <col min="13561" max="13561" width="12.5703125" customWidth="1"/>
    <col min="13562" max="13562" width="15.7109375" customWidth="1"/>
    <col min="13563" max="13563" width="14.7109375" customWidth="1"/>
    <col min="13564" max="13564" width="15.28515625" customWidth="1"/>
    <col min="13565" max="13565" width="14.7109375" customWidth="1"/>
    <col min="13566" max="13566" width="17.28515625" customWidth="1"/>
    <col min="13567" max="13567" width="19.28515625" customWidth="1"/>
    <col min="13568" max="13568" width="24.42578125" customWidth="1"/>
    <col min="13816" max="13816" width="29.42578125" customWidth="1"/>
    <col min="13817" max="13817" width="12.5703125" customWidth="1"/>
    <col min="13818" max="13818" width="15.7109375" customWidth="1"/>
    <col min="13819" max="13819" width="14.7109375" customWidth="1"/>
    <col min="13820" max="13820" width="15.28515625" customWidth="1"/>
    <col min="13821" max="13821" width="14.7109375" customWidth="1"/>
    <col min="13822" max="13822" width="17.28515625" customWidth="1"/>
    <col min="13823" max="13823" width="19.28515625" customWidth="1"/>
    <col min="13824" max="13824" width="24.42578125" customWidth="1"/>
    <col min="14072" max="14072" width="29.42578125" customWidth="1"/>
    <col min="14073" max="14073" width="12.5703125" customWidth="1"/>
    <col min="14074" max="14074" width="15.7109375" customWidth="1"/>
    <col min="14075" max="14075" width="14.7109375" customWidth="1"/>
    <col min="14076" max="14076" width="15.28515625" customWidth="1"/>
    <col min="14077" max="14077" width="14.7109375" customWidth="1"/>
    <col min="14078" max="14078" width="17.28515625" customWidth="1"/>
    <col min="14079" max="14079" width="19.28515625" customWidth="1"/>
    <col min="14080" max="14080" width="24.42578125" customWidth="1"/>
    <col min="14328" max="14328" width="29.42578125" customWidth="1"/>
    <col min="14329" max="14329" width="12.5703125" customWidth="1"/>
    <col min="14330" max="14330" width="15.7109375" customWidth="1"/>
    <col min="14331" max="14331" width="14.7109375" customWidth="1"/>
    <col min="14332" max="14332" width="15.28515625" customWidth="1"/>
    <col min="14333" max="14333" width="14.7109375" customWidth="1"/>
    <col min="14334" max="14334" width="17.28515625" customWidth="1"/>
    <col min="14335" max="14335" width="19.28515625" customWidth="1"/>
    <col min="14336" max="14336" width="24.42578125" customWidth="1"/>
    <col min="14584" max="14584" width="29.42578125" customWidth="1"/>
    <col min="14585" max="14585" width="12.5703125" customWidth="1"/>
    <col min="14586" max="14586" width="15.7109375" customWidth="1"/>
    <col min="14587" max="14587" width="14.7109375" customWidth="1"/>
    <col min="14588" max="14588" width="15.28515625" customWidth="1"/>
    <col min="14589" max="14589" width="14.7109375" customWidth="1"/>
    <col min="14590" max="14590" width="17.28515625" customWidth="1"/>
    <col min="14591" max="14591" width="19.28515625" customWidth="1"/>
    <col min="14592" max="14592" width="24.42578125" customWidth="1"/>
    <col min="14840" max="14840" width="29.42578125" customWidth="1"/>
    <col min="14841" max="14841" width="12.5703125" customWidth="1"/>
    <col min="14842" max="14842" width="15.7109375" customWidth="1"/>
    <col min="14843" max="14843" width="14.7109375" customWidth="1"/>
    <col min="14844" max="14844" width="15.28515625" customWidth="1"/>
    <col min="14845" max="14845" width="14.7109375" customWidth="1"/>
    <col min="14846" max="14846" width="17.28515625" customWidth="1"/>
    <col min="14847" max="14847" width="19.28515625" customWidth="1"/>
    <col min="14848" max="14848" width="24.42578125" customWidth="1"/>
    <col min="15096" max="15096" width="29.42578125" customWidth="1"/>
    <col min="15097" max="15097" width="12.5703125" customWidth="1"/>
    <col min="15098" max="15098" width="15.7109375" customWidth="1"/>
    <col min="15099" max="15099" width="14.7109375" customWidth="1"/>
    <col min="15100" max="15100" width="15.28515625" customWidth="1"/>
    <col min="15101" max="15101" width="14.7109375" customWidth="1"/>
    <col min="15102" max="15102" width="17.28515625" customWidth="1"/>
    <col min="15103" max="15103" width="19.28515625" customWidth="1"/>
    <col min="15104" max="15104" width="24.42578125" customWidth="1"/>
    <col min="15352" max="15352" width="29.42578125" customWidth="1"/>
    <col min="15353" max="15353" width="12.5703125" customWidth="1"/>
    <col min="15354" max="15354" width="15.7109375" customWidth="1"/>
    <col min="15355" max="15355" width="14.7109375" customWidth="1"/>
    <col min="15356" max="15356" width="15.28515625" customWidth="1"/>
    <col min="15357" max="15357" width="14.7109375" customWidth="1"/>
    <col min="15358" max="15358" width="17.28515625" customWidth="1"/>
    <col min="15359" max="15359" width="19.28515625" customWidth="1"/>
    <col min="15360" max="15360" width="24.42578125" customWidth="1"/>
    <col min="15608" max="15608" width="29.42578125" customWidth="1"/>
    <col min="15609" max="15609" width="12.5703125" customWidth="1"/>
    <col min="15610" max="15610" width="15.7109375" customWidth="1"/>
    <col min="15611" max="15611" width="14.7109375" customWidth="1"/>
    <col min="15612" max="15612" width="15.28515625" customWidth="1"/>
    <col min="15613" max="15613" width="14.7109375" customWidth="1"/>
    <col min="15614" max="15614" width="17.28515625" customWidth="1"/>
    <col min="15615" max="15615" width="19.28515625" customWidth="1"/>
    <col min="15616" max="15616" width="24.42578125" customWidth="1"/>
    <col min="15864" max="15864" width="29.42578125" customWidth="1"/>
    <col min="15865" max="15865" width="12.5703125" customWidth="1"/>
    <col min="15866" max="15866" width="15.7109375" customWidth="1"/>
    <col min="15867" max="15867" width="14.7109375" customWidth="1"/>
    <col min="15868" max="15868" width="15.28515625" customWidth="1"/>
    <col min="15869" max="15869" width="14.7109375" customWidth="1"/>
    <col min="15870" max="15870" width="17.28515625" customWidth="1"/>
    <col min="15871" max="15871" width="19.28515625" customWidth="1"/>
    <col min="15872" max="15872" width="24.42578125" customWidth="1"/>
    <col min="16120" max="16120" width="29.42578125" customWidth="1"/>
    <col min="16121" max="16121" width="12.5703125" customWidth="1"/>
    <col min="16122" max="16122" width="15.7109375" customWidth="1"/>
    <col min="16123" max="16123" width="14.7109375" customWidth="1"/>
    <col min="16124" max="16124" width="15.28515625" customWidth="1"/>
    <col min="16125" max="16125" width="14.7109375" customWidth="1"/>
    <col min="16126" max="16126" width="17.28515625" customWidth="1"/>
    <col min="16127" max="16127" width="19.28515625" customWidth="1"/>
    <col min="16128" max="16128" width="24.42578125" customWidth="1"/>
  </cols>
  <sheetData>
    <row r="2" spans="1:4" x14ac:dyDescent="0.25">
      <c r="A2" s="2" t="s">
        <v>62</v>
      </c>
    </row>
    <row r="4" spans="1:4" ht="20.25" x14ac:dyDescent="0.25">
      <c r="A4" s="158" t="s">
        <v>120</v>
      </c>
      <c r="B4" s="122"/>
    </row>
    <row r="5" spans="1:4" x14ac:dyDescent="0.25">
      <c r="A5" s="165" t="s">
        <v>121</v>
      </c>
      <c r="B5" s="165"/>
    </row>
    <row r="6" spans="1:4" x14ac:dyDescent="0.25">
      <c r="A6" s="123" t="s">
        <v>122</v>
      </c>
      <c r="B6" s="122"/>
    </row>
    <row r="7" spans="1:4" x14ac:dyDescent="0.25">
      <c r="A7" s="123"/>
      <c r="B7" s="122"/>
    </row>
    <row r="8" spans="1:4" x14ac:dyDescent="0.25">
      <c r="A8" s="124" t="s">
        <v>123</v>
      </c>
      <c r="B8" s="125"/>
      <c r="C8" s="126"/>
      <c r="D8" s="126"/>
    </row>
    <row r="9" spans="1:4" ht="42.75" x14ac:dyDescent="0.25">
      <c r="A9" s="127" t="s">
        <v>97</v>
      </c>
      <c r="B9" s="128" t="s">
        <v>125</v>
      </c>
      <c r="C9" s="129" t="s">
        <v>98</v>
      </c>
      <c r="D9" s="129" t="s">
        <v>99</v>
      </c>
    </row>
    <row r="10" spans="1:4" x14ac:dyDescent="0.25">
      <c r="A10" s="130"/>
      <c r="B10" s="131"/>
      <c r="C10" s="132"/>
      <c r="D10" s="133"/>
    </row>
    <row r="11" spans="1:4" ht="85.5" customHeight="1" x14ac:dyDescent="0.25">
      <c r="A11" s="134" t="s">
        <v>100</v>
      </c>
      <c r="B11" s="135">
        <v>45474</v>
      </c>
      <c r="C11" s="136" t="s">
        <v>101</v>
      </c>
      <c r="D11" s="166" t="s">
        <v>102</v>
      </c>
    </row>
    <row r="12" spans="1:4" ht="20.100000000000001" customHeight="1" x14ac:dyDescent="0.25">
      <c r="A12" s="137" t="s">
        <v>103</v>
      </c>
      <c r="B12" s="159">
        <v>991460343</v>
      </c>
      <c r="C12" s="160">
        <v>2525462.44</v>
      </c>
      <c r="D12" s="167"/>
    </row>
    <row r="13" spans="1:4" ht="20.100000000000001" customHeight="1" x14ac:dyDescent="0.25">
      <c r="A13" s="137" t="s">
        <v>104</v>
      </c>
      <c r="B13" s="138">
        <f>C12/B12*100</f>
        <v>0.25472147805310652</v>
      </c>
      <c r="C13" s="136"/>
      <c r="D13" s="168"/>
    </row>
    <row r="14" spans="1:4" ht="20.100000000000001" customHeight="1" x14ac:dyDescent="0.25">
      <c r="A14" s="130"/>
      <c r="B14" s="131"/>
      <c r="C14" s="132"/>
      <c r="D14" s="133"/>
    </row>
    <row r="15" spans="1:4" ht="30" x14ac:dyDescent="0.25">
      <c r="A15" s="139" t="s">
        <v>105</v>
      </c>
      <c r="B15" s="135">
        <v>45474</v>
      </c>
      <c r="C15" s="136" t="s">
        <v>127</v>
      </c>
      <c r="D15" s="166" t="s">
        <v>106</v>
      </c>
    </row>
    <row r="16" spans="1:4" ht="20.100000000000001" customHeight="1" x14ac:dyDescent="0.25">
      <c r="A16" s="140" t="s">
        <v>107</v>
      </c>
      <c r="B16" s="141"/>
      <c r="C16" s="160">
        <v>52420</v>
      </c>
      <c r="D16" s="168"/>
    </row>
    <row r="17" spans="1:7" ht="20.100000000000001" customHeight="1" x14ac:dyDescent="0.25">
      <c r="A17" s="130"/>
      <c r="B17" s="131"/>
      <c r="C17" s="132"/>
      <c r="D17" s="133"/>
    </row>
    <row r="18" spans="1:7" ht="51" customHeight="1" x14ac:dyDescent="0.25">
      <c r="A18" s="139" t="s">
        <v>108</v>
      </c>
      <c r="B18" s="135">
        <v>45474</v>
      </c>
      <c r="C18" s="136" t="s">
        <v>109</v>
      </c>
      <c r="D18" s="166" t="s">
        <v>110</v>
      </c>
    </row>
    <row r="19" spans="1:7" ht="44.25" customHeight="1" x14ac:dyDescent="0.25">
      <c r="A19" s="140" t="s">
        <v>107</v>
      </c>
      <c r="B19" s="141"/>
      <c r="C19" s="160">
        <v>118200</v>
      </c>
      <c r="D19" s="168"/>
    </row>
    <row r="20" spans="1:7" ht="20.100000000000001" customHeight="1" x14ac:dyDescent="0.25">
      <c r="A20" s="142"/>
      <c r="B20" s="143"/>
      <c r="C20" s="144"/>
      <c r="D20" s="145"/>
    </row>
    <row r="21" spans="1:7" ht="63.75" customHeight="1" x14ac:dyDescent="0.25">
      <c r="A21" s="139" t="s">
        <v>111</v>
      </c>
      <c r="B21" s="135">
        <v>45474</v>
      </c>
      <c r="C21" s="136" t="s">
        <v>101</v>
      </c>
      <c r="D21" s="166" t="s">
        <v>112</v>
      </c>
      <c r="F21" s="146"/>
      <c r="G21" s="147"/>
    </row>
    <row r="22" spans="1:7" ht="53.25" customHeight="1" x14ac:dyDescent="0.25">
      <c r="A22" s="140" t="s">
        <v>107</v>
      </c>
      <c r="B22" s="148"/>
      <c r="C22" s="160">
        <v>10113</v>
      </c>
      <c r="D22" s="168"/>
      <c r="F22" s="146"/>
      <c r="G22" s="147"/>
    </row>
    <row r="23" spans="1:7" ht="20.100000000000001" customHeight="1" x14ac:dyDescent="0.25">
      <c r="A23" s="130"/>
      <c r="B23" s="131"/>
      <c r="C23" s="132"/>
      <c r="D23" s="133"/>
    </row>
    <row r="24" spans="1:7" ht="38.25" customHeight="1" x14ac:dyDescent="0.25">
      <c r="A24" s="139" t="s">
        <v>113</v>
      </c>
      <c r="B24" s="135">
        <v>45474</v>
      </c>
      <c r="C24" s="136" t="s">
        <v>114</v>
      </c>
      <c r="D24" s="169" t="s">
        <v>115</v>
      </c>
    </row>
    <row r="25" spans="1:7" ht="20.100000000000001" customHeight="1" x14ac:dyDescent="0.25">
      <c r="A25" s="140" t="s">
        <v>107</v>
      </c>
      <c r="B25" s="149"/>
      <c r="C25" s="160">
        <v>3902</v>
      </c>
      <c r="D25" s="170"/>
    </row>
    <row r="26" spans="1:7" ht="20.100000000000001" customHeight="1" x14ac:dyDescent="0.25">
      <c r="A26" s="130"/>
      <c r="B26" s="131"/>
      <c r="C26" s="132"/>
      <c r="D26" s="133"/>
    </row>
    <row r="27" spans="1:7" ht="51.75" customHeight="1" x14ac:dyDescent="0.25">
      <c r="A27" s="139" t="s">
        <v>116</v>
      </c>
      <c r="B27" s="135">
        <v>45474</v>
      </c>
      <c r="C27" s="136" t="s">
        <v>117</v>
      </c>
      <c r="D27" s="166" t="s">
        <v>118</v>
      </c>
    </row>
    <row r="28" spans="1:7" ht="36.75" customHeight="1" x14ac:dyDescent="0.25">
      <c r="A28" s="140" t="s">
        <v>124</v>
      </c>
      <c r="B28" s="141"/>
      <c r="C28" s="161">
        <v>54941</v>
      </c>
      <c r="D28" s="168"/>
    </row>
    <row r="29" spans="1:7" ht="20.100000000000001" customHeight="1" x14ac:dyDescent="0.25">
      <c r="A29" s="130"/>
      <c r="B29" s="131"/>
      <c r="C29" s="132"/>
      <c r="D29" s="133"/>
    </row>
    <row r="30" spans="1:7" ht="20.100000000000001" customHeight="1" x14ac:dyDescent="0.25">
      <c r="A30" s="150" t="s">
        <v>119</v>
      </c>
      <c r="B30" s="151"/>
      <c r="C30" s="162">
        <f>SUM(C12,C19,C22,C25,C28,C16)</f>
        <v>2765038.44</v>
      </c>
      <c r="D30" s="152"/>
    </row>
    <row r="31" spans="1:7" x14ac:dyDescent="0.25">
      <c r="A31" s="153"/>
      <c r="B31" s="154"/>
      <c r="C31" s="155"/>
      <c r="D31" s="156"/>
    </row>
    <row r="33" spans="1:4" x14ac:dyDescent="0.25">
      <c r="A33" s="175"/>
      <c r="B33" s="175"/>
      <c r="C33" s="175"/>
      <c r="D33" s="175"/>
    </row>
    <row r="34" spans="1:4" x14ac:dyDescent="0.25">
      <c r="A34" s="175"/>
      <c r="B34" s="175"/>
      <c r="C34" s="175"/>
      <c r="D34" s="175"/>
    </row>
    <row r="35" spans="1:4" x14ac:dyDescent="0.25">
      <c r="A35" s="175"/>
      <c r="B35" s="175"/>
      <c r="C35" s="175"/>
      <c r="D35" s="175"/>
    </row>
  </sheetData>
  <mergeCells count="3">
    <mergeCell ref="A33:D33"/>
    <mergeCell ref="A34:D34"/>
    <mergeCell ref="A35:D35"/>
  </mergeCells>
  <pageMargins left="0.7" right="0.7" top="0.75" bottom="0.75" header="0.3" footer="0.3"/>
  <pageSetup scale="50" orientation="portrait" r:id="rId1"/>
  <colBreaks count="1" manualBreakCount="1">
    <brk id="4" max="6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26-0056</vt:lpstr>
      <vt:lpstr>26-0037</vt:lpstr>
      <vt:lpstr>26-0055</vt:lpstr>
      <vt:lpstr>26-0054</vt:lpstr>
      <vt:lpstr>26-2047</vt:lpstr>
      <vt:lpstr>26-2046</vt:lpstr>
      <vt:lpstr>'26-0037'!Print_Area</vt:lpstr>
      <vt:lpstr>'26-0054'!Print_Area</vt:lpstr>
      <vt:lpstr>'26-0055'!Print_Area</vt:lpstr>
      <vt:lpstr>'26-0056'!Print_Area</vt:lpstr>
      <vt:lpstr>'26-2046'!Print_Area</vt:lpstr>
      <vt:lpstr>'26-2047'!Print_Area</vt:lpstr>
    </vt:vector>
  </TitlesOfParts>
  <Company>Customer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Snavely, Kelly</dc:creator>
  <cp:lastModifiedBy>Hoppman, Christine M.</cp:lastModifiedBy>
  <cp:lastPrinted>2026-06-11T20:35:10Z</cp:lastPrinted>
  <dcterms:created xsi:type="dcterms:W3CDTF">2026-06-08T19:14:27Z</dcterms:created>
  <dcterms:modified xsi:type="dcterms:W3CDTF">2026-06-11T20:35:17Z</dcterms:modified>
</cp:coreProperties>
</file>