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Office\WINSHARE\BMIN\BMIN 2026\"/>
    </mc:Choice>
  </mc:AlternateContent>
  <xr:revisionPtr revIDLastSave="0" documentId="13_ncr:1_{A6CFFF6B-6D57-4EAE-A2EA-2FF8EFE71EB1}" xr6:coauthVersionLast="47" xr6:coauthVersionMax="47" xr10:uidLastSave="{00000000-0000-0000-0000-000000000000}"/>
  <bookViews>
    <workbookView xWindow="-120" yWindow="-120" windowWidth="29040" windowHeight="15720" xr2:uid="{00000000-000D-0000-FFFF-FFFF00000000}"/>
  </bookViews>
  <sheets>
    <sheet name="26-0087" sheetId="1" r:id="rId1"/>
    <sheet name="26-0089" sheetId="2" r:id="rId2"/>
    <sheet name="26-2082" sheetId="3" r:id="rId3"/>
    <sheet name="26-2083" sheetId="4" r:id="rId4"/>
  </sheets>
  <definedNames>
    <definedName name="_xlnm.Print_Area" localSheetId="0">'26-0087'!$A$1:$D$78</definedName>
    <definedName name="_xlnm.Print_Area" localSheetId="1">'26-0089'!$A$1:$D$95</definedName>
    <definedName name="_xlnm.Print_Area" localSheetId="2">'26-2082'!$A$1:$B$74</definedName>
    <definedName name="_xlnm.Print_Area" localSheetId="3">'26-2083'!$A$1:$B$78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4" i="1" l="1"/>
  <c r="D19" i="1"/>
  <c r="D20" i="1"/>
  <c r="D42" i="2"/>
  <c r="D36" i="2"/>
  <c r="D30" i="2"/>
  <c r="D24" i="2"/>
  <c r="D18" i="2"/>
  <c r="D12" i="2"/>
  <c r="D32" i="1"/>
  <c r="D26" i="1"/>
</calcChain>
</file>

<file path=xl/sharedStrings.xml><?xml version="1.0" encoding="utf-8"?>
<sst xmlns="http://schemas.openxmlformats.org/spreadsheetml/2006/main" count="153" uniqueCount="70">
  <si>
    <t>Description</t>
  </si>
  <si>
    <t>Qty.</t>
  </si>
  <si>
    <t>Price</t>
  </si>
  <si>
    <t>Extended Price</t>
  </si>
  <si>
    <t>Make / Model / Year:</t>
  </si>
  <si>
    <t xml:space="preserve">Order Cut Off Date: </t>
  </si>
  <si>
    <t xml:space="preserve">Delivery Date: </t>
  </si>
  <si>
    <t>Two (2) AWD Dodge Durangos</t>
  </si>
  <si>
    <t>N/A</t>
  </si>
  <si>
    <t>None - Stock</t>
  </si>
  <si>
    <t>ASAP</t>
  </si>
  <si>
    <t>2026 Dodge Durango - Triple Nickel</t>
  </si>
  <si>
    <t>2027 Dodge Durango - Destroyer Grey</t>
  </si>
  <si>
    <t>May 2027 - order</t>
  </si>
  <si>
    <t>Midway Motors CDJR</t>
  </si>
  <si>
    <t>2027 Dodge Durango Pursuit</t>
  </si>
  <si>
    <t>Summer 2027</t>
  </si>
  <si>
    <t>60 - 90 Days from Award Date</t>
  </si>
  <si>
    <t>Parks Motors</t>
  </si>
  <si>
    <t>90 - 120 Days</t>
  </si>
  <si>
    <t>2027 Durango GT AWD</t>
  </si>
  <si>
    <t>Six (6) Current Model Chevrolet Equinoxes</t>
  </si>
  <si>
    <t>2027 Chevrolet Equinox</t>
  </si>
  <si>
    <t>3 Months After Receiving PO Approx.</t>
  </si>
  <si>
    <t>Don Hattan Chevrolet</t>
  </si>
  <si>
    <t>60 - 90 Days ETA from Order</t>
  </si>
  <si>
    <t>EMAG Lebanon CH LLC dba Ed Morse Chevrolet Lebanon</t>
  </si>
  <si>
    <t>60-90 Days</t>
  </si>
  <si>
    <t>2027 Chevrolet Equinox LT</t>
  </si>
  <si>
    <t>Est. Spring 2027</t>
  </si>
  <si>
    <t>Nashville Automotive LLC dba Serra Chevrolet Buick GMC</t>
  </si>
  <si>
    <t>Est. June 2027</t>
  </si>
  <si>
    <t>100 Days Post PO</t>
  </si>
  <si>
    <t>One Nation Distribution, LLC</t>
  </si>
  <si>
    <t>2026 Chevrolet Equinox</t>
  </si>
  <si>
    <t>21 Days</t>
  </si>
  <si>
    <r>
      <t xml:space="preserve">       </t>
    </r>
    <r>
      <rPr>
        <b/>
        <u/>
        <sz val="11"/>
        <color theme="1"/>
        <rFont val="Times New Roman"/>
        <family val="1"/>
      </rPr>
      <t>FUNDING -- VEHICLE AQUIS.</t>
    </r>
  </si>
  <si>
    <t xml:space="preserve">        (Request sent to 113 vendors)</t>
  </si>
  <si>
    <r>
      <t xml:space="preserve">        </t>
    </r>
    <r>
      <rPr>
        <b/>
        <u/>
        <sz val="11"/>
        <color theme="1"/>
        <rFont val="Times New Roman"/>
        <family val="1"/>
      </rPr>
      <t>FUNDING -- VEHICLE AQUIS.</t>
    </r>
  </si>
  <si>
    <t>1.  TWO (2) AWD DODGE DURANGOS -- FLEET MANAGEMENT / SHERIFF'S OFFICE</t>
  </si>
  <si>
    <t xml:space="preserve">       (Request sent to 113 vendors)</t>
  </si>
  <si>
    <t>Total</t>
  </si>
  <si>
    <t xml:space="preserve">        RFB #26-0087   PR #8334</t>
  </si>
  <si>
    <t xml:space="preserve">       RFB #26-0089   PR #8336</t>
  </si>
  <si>
    <t>Davis - Moore Automotive</t>
  </si>
  <si>
    <t>CounterTrade Products, Inc.</t>
  </si>
  <si>
    <t>Year 1</t>
  </si>
  <si>
    <t>Year 2</t>
  </si>
  <si>
    <t>Year 3</t>
  </si>
  <si>
    <t xml:space="preserve">3.  QUESTIONPRO EMPLOYEE EXPERIENCE SURVEY SYSTEM -- HUMAN </t>
  </si>
  <si>
    <t xml:space="preserve">     RESOURCES </t>
  </si>
  <si>
    <r>
      <rPr>
        <b/>
        <sz val="11"/>
        <color theme="1"/>
        <rFont val="Times New Roman"/>
        <family val="1"/>
      </rPr>
      <t xml:space="preserve">        </t>
    </r>
    <r>
      <rPr>
        <b/>
        <u/>
        <sz val="11"/>
        <color theme="1"/>
        <rFont val="Times New Roman"/>
        <family val="1"/>
      </rPr>
      <t xml:space="preserve">FUNDING -- ENTERPRISE RESOURCE PLANNING </t>
    </r>
  </si>
  <si>
    <t xml:space="preserve">        (Joint Governmental Purchase - The Interlocal Purchasing System (TIPS) Contract #230105)</t>
  </si>
  <si>
    <t xml:space="preserve">         #26-2082   Contract</t>
  </si>
  <si>
    <t xml:space="preserve">2.  SIX (6) CURRENT MODEL CHEVROLET EQUINOXES -- FLEET MANAGEMENT / </t>
  </si>
  <si>
    <t xml:space="preserve">     SHERIFF'S OFFICE</t>
  </si>
  <si>
    <t>Meltwater News US Inc.</t>
  </si>
  <si>
    <t>Meltwater Services</t>
  </si>
  <si>
    <t>Annual Cost</t>
  </si>
  <si>
    <t>11/27/2026 - 11/26/2027</t>
  </si>
  <si>
    <t>11/27/2027 - 11/26/2028</t>
  </si>
  <si>
    <t>4.  MEDIA MONITORING SOLUTIONS -- STRATEGIC COMMUNICATIONS</t>
  </si>
  <si>
    <r>
      <t xml:space="preserve">        </t>
    </r>
    <r>
      <rPr>
        <b/>
        <u/>
        <sz val="11"/>
        <color theme="1"/>
        <rFont val="Times New Roman"/>
        <family val="1"/>
      </rPr>
      <t>FUNDING -- STRATEGIC COMMUNICATIONS</t>
    </r>
  </si>
  <si>
    <t xml:space="preserve">        (Single Source)</t>
  </si>
  <si>
    <t xml:space="preserve">         #26-2083   Contract</t>
  </si>
  <si>
    <t>11/27/2028 - 11/26/2029</t>
  </si>
  <si>
    <t>ITEMS REQUIRING BOCC APPROVAL</t>
  </si>
  <si>
    <t>Thursday, September 10, 2026</t>
  </si>
  <si>
    <t>(4 Items)</t>
  </si>
  <si>
    <t>BOARD OF BIDS AND CONTRACTS SEPTEMBER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</si>
</sst>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7" x14ac:knownFonts="1">
    <font>
      <sz val="11"/>
      <color theme="1"/>
      <name val="Times New Roman"/>
      <family val="2"/>
    </font>
    <font>
      <b/>
      <sz val="11"/>
      <color theme="1"/>
      <name val="Times New Roman"/>
      <family val="1"/>
    </font>
    <font>
      <sz val="11"/>
      <color theme="1"/>
      <name val="Times New Roman"/>
      <family val="1"/>
    </font>
    <font>
      <b/>
      <u/>
      <sz val="11"/>
      <color theme="1"/>
      <name val="Times New Roman"/>
      <family val="1"/>
    </font>
    <font>
      <sz val="11"/>
      <color theme="1"/>
      <name val="Aptos Narrow"/>
      <family val="2"/>
      <scheme val="minor"/>
    </font>
    <font>
      <b/>
      <sz val="16"/>
      <color theme="1"/>
      <name val="Times New Roman"/>
      <family val="1"/>
    </font>
    <font>
      <b/>
      <sz val="11"/>
      <name val="Times New Roman"/>
      <family val="1"/>
    </font>
  </fonts>
  <fills count="4">
    <fill>
      <patternFill patternType="none"/>
    </fill>
    <fill>
      <patternFill patternType="gray125"/>
    </fill>
    <fill>
      <patternFill patternType="solid">
        <fgColor theme="0"/>
        <bgColor indexed="64"/>
      </patternFill>
    </fill>
    <fill>
      <patternFill patternType="solid">
        <fgColor theme="5"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4" fillId="0" borderId="0"/>
  </cellStyleXfs>
  <cellXfs count="83">
    <xf numFmtId="0" fontId="0" fillId="0" borderId="0" xfId="0"/>
    <xf numFmtId="0" fontId="2" fillId="0" borderId="0" xfId="0" applyFont="1"/>
    <xf numFmtId="0" fontId="1" fillId="0" borderId="0" xfId="0" applyFont="1"/>
    <xf numFmtId="0" fontId="2" fillId="2" borderId="0" xfId="0" applyFont="1" applyFill="1"/>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0" fontId="2" fillId="0" borderId="1" xfId="0" applyFont="1" applyBorder="1" applyAlignment="1">
      <alignment vertical="center"/>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2" borderId="5" xfId="0" applyFont="1" applyFill="1" applyBorder="1"/>
    <xf numFmtId="0" fontId="2" fillId="2" borderId="1" xfId="0" applyFont="1" applyFill="1" applyBorder="1" applyAlignment="1">
      <alignment horizontal="left" vertical="center" wrapText="1"/>
    </xf>
    <xf numFmtId="0" fontId="2" fillId="2" borderId="3"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3" borderId="3"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0" borderId="4" xfId="0" applyFont="1" applyBorder="1" applyAlignment="1">
      <alignment vertical="center" wrapText="1"/>
    </xf>
    <xf numFmtId="0" fontId="2" fillId="0" borderId="2" xfId="0" applyFont="1" applyBorder="1" applyAlignment="1">
      <alignment vertical="center" wrapText="1"/>
    </xf>
    <xf numFmtId="0" fontId="2" fillId="3" borderId="2" xfId="0" applyFont="1" applyFill="1" applyBorder="1" applyAlignment="1">
      <alignment vertical="center" wrapText="1"/>
    </xf>
    <xf numFmtId="0" fontId="2" fillId="3" borderId="4" xfId="0" applyFont="1" applyFill="1" applyBorder="1" applyAlignment="1">
      <alignment vertical="center" wrapText="1"/>
    </xf>
    <xf numFmtId="0" fontId="1" fillId="0" borderId="0" xfId="0" applyFont="1" applyAlignment="1">
      <alignment horizontal="left" vertical="center"/>
    </xf>
    <xf numFmtId="0" fontId="2" fillId="2" borderId="3" xfId="0" applyFont="1" applyFill="1" applyBorder="1" applyAlignment="1">
      <alignment horizontal="center" vertical="center"/>
    </xf>
    <xf numFmtId="0" fontId="1" fillId="3" borderId="2" xfId="0" applyFont="1" applyFill="1" applyBorder="1" applyAlignment="1">
      <alignment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vertical="center" wrapText="1"/>
    </xf>
    <xf numFmtId="164" fontId="1" fillId="0" borderId="1" xfId="0" applyNumberFormat="1" applyFont="1" applyBorder="1" applyAlignment="1">
      <alignment horizontal="center" vertical="center"/>
    </xf>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1" fillId="2" borderId="2" xfId="0" applyFont="1" applyFill="1" applyBorder="1" applyAlignment="1">
      <alignmen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vertical="center" wrapText="1"/>
    </xf>
    <xf numFmtId="14" fontId="2" fillId="0" borderId="2" xfId="0" applyNumberFormat="1"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horizontal="center" vertical="center" wrapText="1"/>
    </xf>
    <xf numFmtId="0" fontId="2" fillId="0" borderId="8"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4" xfId="0" applyFont="1" applyBorder="1" applyAlignment="1">
      <alignment vertical="center" wrapText="1"/>
    </xf>
    <xf numFmtId="0" fontId="2" fillId="0" borderId="2" xfId="0" applyFont="1" applyBorder="1" applyAlignment="1">
      <alignment horizontal="left" vertical="center"/>
    </xf>
    <xf numFmtId="164" fontId="2" fillId="0" borderId="9" xfId="0" applyNumberFormat="1" applyFont="1" applyBorder="1" applyAlignment="1">
      <alignment horizontal="center" vertical="center"/>
    </xf>
    <xf numFmtId="0" fontId="2" fillId="2" borderId="10" xfId="0" applyFont="1" applyFill="1" applyBorder="1" applyAlignment="1">
      <alignment horizontal="center" vertical="center" wrapText="1"/>
    </xf>
    <xf numFmtId="164" fontId="2" fillId="2" borderId="10" xfId="0" applyNumberFormat="1"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wrapText="1"/>
    </xf>
    <xf numFmtId="14" fontId="2" fillId="0" borderId="3" xfId="0" applyNumberFormat="1" applyFont="1" applyBorder="1" applyAlignment="1">
      <alignment horizontal="center" vertical="center" wrapText="1"/>
    </xf>
    <xf numFmtId="0" fontId="2" fillId="2" borderId="4"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164" fontId="2" fillId="0" borderId="11" xfId="0" applyNumberFormat="1" applyFont="1" applyBorder="1" applyAlignment="1">
      <alignment horizontal="center" vertical="center"/>
    </xf>
    <xf numFmtId="164" fontId="2" fillId="0" borderId="10" xfId="0" applyNumberFormat="1" applyFont="1" applyBorder="1" applyAlignment="1">
      <alignment horizontal="center" vertical="center"/>
    </xf>
    <xf numFmtId="14" fontId="2" fillId="2" borderId="2" xfId="0" applyNumberFormat="1" applyFont="1" applyFill="1" applyBorder="1" applyAlignment="1">
      <alignment horizontal="center" vertical="center" wrapText="1"/>
    </xf>
    <xf numFmtId="14" fontId="2" fillId="2" borderId="3"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5" fillId="0" borderId="0" xfId="0" applyFont="1"/>
    <xf numFmtId="164" fontId="2" fillId="2" borderId="3" xfId="0" applyNumberFormat="1" applyFont="1" applyFill="1" applyBorder="1" applyAlignment="1">
      <alignment horizontal="center" vertical="center" wrapText="1"/>
    </xf>
    <xf numFmtId="164" fontId="2" fillId="2" borderId="4" xfId="0" applyNumberFormat="1" applyFont="1" applyFill="1" applyBorder="1" applyAlignment="1">
      <alignment horizontal="center" vertical="center" wrapText="1"/>
    </xf>
    <xf numFmtId="0" fontId="2" fillId="0" borderId="1" xfId="0" applyFont="1" applyBorder="1" applyAlignment="1">
      <alignment horizontal="right" vertical="center"/>
    </xf>
    <xf numFmtId="0" fontId="1" fillId="3" borderId="1" xfId="0" applyFont="1" applyFill="1" applyBorder="1" applyAlignment="1">
      <alignment horizontal="center" vertical="center"/>
    </xf>
    <xf numFmtId="0" fontId="2" fillId="0" borderId="0" xfId="0" applyFont="1" applyAlignment="1">
      <alignment vertical="center"/>
    </xf>
    <xf numFmtId="164" fontId="6" fillId="2" borderId="1" xfId="0" applyNumberFormat="1" applyFont="1" applyFill="1" applyBorder="1" applyAlignment="1">
      <alignment horizontal="center" vertical="center"/>
    </xf>
    <xf numFmtId="164" fontId="6" fillId="2" borderId="14" xfId="0" applyNumberFormat="1" applyFont="1" applyFill="1" applyBorder="1" applyAlignment="1">
      <alignment horizontal="center" vertical="center"/>
    </xf>
    <xf numFmtId="0" fontId="2" fillId="2" borderId="1" xfId="0" applyFont="1" applyFill="1" applyBorder="1" applyAlignment="1">
      <alignment horizontal="right" vertical="center" wrapText="1"/>
    </xf>
    <xf numFmtId="164" fontId="6" fillId="2" borderId="9" xfId="0" applyNumberFormat="1" applyFont="1" applyFill="1" applyBorder="1" applyAlignment="1">
      <alignment horizontal="center" vertical="center"/>
    </xf>
    <xf numFmtId="0" fontId="2" fillId="0" borderId="0" xfId="0" applyFont="1" applyAlignment="1">
      <alignment horizontal="center" vertical="center"/>
    </xf>
    <xf numFmtId="0" fontId="5" fillId="0" borderId="0" xfId="0" applyFont="1" applyAlignment="1">
      <alignment horizontal="left"/>
    </xf>
    <xf numFmtId="164" fontId="1" fillId="2" borderId="1" xfId="0" applyNumberFormat="1" applyFont="1" applyFill="1" applyBorder="1" applyAlignment="1">
      <alignment horizontal="center" vertical="center"/>
    </xf>
    <xf numFmtId="164" fontId="1" fillId="2" borderId="14" xfId="0" applyNumberFormat="1" applyFont="1" applyFill="1" applyBorder="1" applyAlignment="1">
      <alignment horizontal="center" vertical="center"/>
    </xf>
    <xf numFmtId="164" fontId="1" fillId="2" borderId="9" xfId="0" applyNumberFormat="1" applyFont="1" applyFill="1" applyBorder="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2" fillId="2" borderId="12" xfId="0" applyFont="1" applyFill="1" applyBorder="1"/>
    <xf numFmtId="0" fontId="1" fillId="0" borderId="0" xfId="0" applyFont="1" applyAlignment="1">
      <alignment horizontal="left"/>
    </xf>
    <xf numFmtId="0" fontId="2" fillId="0" borderId="0" xfId="0" applyFont="1" applyAlignment="1">
      <alignment horizontal="left"/>
    </xf>
    <xf numFmtId="0" fontId="3" fillId="0" borderId="0" xfId="0" applyFont="1"/>
    <xf numFmtId="0" fontId="2" fillId="2" borderId="12" xfId="0" applyFont="1" applyFill="1" applyBorder="1" applyAlignment="1">
      <alignment horizontal="left"/>
    </xf>
    <xf numFmtId="0" fontId="5" fillId="0" borderId="0" xfId="0" applyFont="1" applyAlignment="1">
      <alignment horizontal="left"/>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26276</xdr:colOff>
      <xdr:row>35</xdr:row>
      <xdr:rowOff>6568</xdr:rowOff>
    </xdr:from>
    <xdr:to>
      <xdr:col>3</xdr:col>
      <xdr:colOff>1307224</xdr:colOff>
      <xdr:row>77</xdr:row>
      <xdr:rowOff>114299</xdr:rowOff>
    </xdr:to>
    <xdr:sp macro="" textlink="">
      <xdr:nvSpPr>
        <xdr:cNvPr id="2" name="TextBox 1">
          <a:extLst>
            <a:ext uri="{FF2B5EF4-FFF2-40B4-BE49-F238E27FC236}">
              <a16:creationId xmlns:a16="http://schemas.microsoft.com/office/drawing/2014/main" id="{8647BACC-6568-988F-957A-45907876C65A}"/>
            </a:ext>
          </a:extLst>
        </xdr:cNvPr>
        <xdr:cNvSpPr txBox="1"/>
      </xdr:nvSpPr>
      <xdr:spPr>
        <a:xfrm>
          <a:off x="26276" y="8112343"/>
          <a:ext cx="7738898" cy="810873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600" baseline="0">
              <a:solidFill>
                <a:schemeClr val="dk1"/>
              </a:solidFill>
              <a:effectLst/>
              <a:latin typeface="Times New Roman" panose="02020603050405020304" pitchFamily="18" charset="0"/>
              <a:ea typeface="+mn-ea"/>
              <a:cs typeface="Times New Roman" panose="02020603050405020304" pitchFamily="18" charset="0"/>
            </a:rPr>
            <a:t>On the recommendation of Britt Rosencutter, on behalf of Fleet Management and the Sheriff's Office, Jennifer Blasi moved to </a:t>
          </a:r>
          <a:r>
            <a:rPr lang="en-US" sz="1600" b="1" baseline="0">
              <a:solidFill>
                <a:schemeClr val="dk1"/>
              </a:solidFill>
              <a:effectLst/>
              <a:latin typeface="Times New Roman" panose="02020603050405020304" pitchFamily="18" charset="0"/>
              <a:ea typeface="+mn-ea"/>
              <a:cs typeface="Times New Roman" panose="02020603050405020304" pitchFamily="18" charset="0"/>
            </a:rPr>
            <a:t>accept the low bid from Parks Motors in the amount of </a:t>
          </a:r>
          <a:r>
            <a:rPr lang="en-US" sz="1600" b="1" i="0">
              <a:solidFill>
                <a:schemeClr val="dk1"/>
              </a:solidFill>
              <a:effectLst/>
              <a:latin typeface="Times New Roman" panose="02020603050405020304" pitchFamily="18" charset="0"/>
              <a:ea typeface="+mn-ea"/>
              <a:cs typeface="Times New Roman" panose="02020603050405020304" pitchFamily="18" charset="0"/>
            </a:rPr>
            <a:t>$79,358.00</a:t>
          </a:r>
          <a:r>
            <a:rPr lang="en-US" sz="1600" b="1" baseline="0">
              <a:solidFill>
                <a:schemeClr val="dk1"/>
              </a:solidFill>
              <a:effectLst/>
              <a:latin typeface="Times New Roman" panose="02020603050405020304" pitchFamily="18" charset="0"/>
              <a:ea typeface="+mn-ea"/>
              <a:cs typeface="Times New Roman" panose="02020603050405020304" pitchFamily="18" charset="0"/>
            </a:rPr>
            <a:t>. </a:t>
          </a:r>
          <a:r>
            <a:rPr lang="en-US" sz="1600" b="0" baseline="0">
              <a:solidFill>
                <a:schemeClr val="dk1"/>
              </a:solidFill>
              <a:effectLst/>
              <a:latin typeface="Times New Roman" panose="02020603050405020304" pitchFamily="18" charset="0"/>
              <a:ea typeface="+mn-ea"/>
              <a:cs typeface="Times New Roman" panose="02020603050405020304" pitchFamily="18" charset="0"/>
            </a:rPr>
            <a:t>Kenly Zehring seconded the motion. The motion passed 4 to 1 with Tim Myers abstaining.</a:t>
          </a:r>
          <a:endParaRPr lang="en-US" sz="1600" b="1"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endParaRPr lang="en-US">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These vehicles are used by the Sheriff’s Office for various duties such as administration and investigations. </a:t>
          </a:r>
        </a:p>
        <a:p>
          <a:pPr eaLnBrk="1" fontAlgn="auto" latinLnBrk="0" hangingPunct="1"/>
          <a:endParaRPr lang="en-US" sz="1300" b="0"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b="0" baseline="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Fleet evaluates all vehicles and equipment up for replacement before requesting bids.</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u="sng" baseline="0">
              <a:solidFill>
                <a:schemeClr val="dk1"/>
              </a:solidFill>
              <a:effectLst/>
              <a:latin typeface="Times New Roman" panose="02020603050405020304" pitchFamily="18" charset="0"/>
              <a:ea typeface="+mn-ea"/>
              <a:cs typeface="Times New Roman" panose="02020603050405020304" pitchFamily="18" charset="0"/>
            </a:rPr>
            <a:t>Vehicle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Year</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Make &amp; Model</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VIN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Points</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Mileage</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3842            2013        Chevrolet Impala       2G1WF5E37D1106022     15            86,481</a:t>
          </a: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$11,027.00. Set Aside paid $39,291.12</a:t>
          </a: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3856            2013        Dodge Charger          2C3CDXAG0DH560483   17.1         144,453</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$12,800.38. Set Aside paid $39,291.12</a:t>
          </a:r>
          <a:endParaRPr lang="en-US" sz="1300">
            <a:effectLst/>
            <a:latin typeface="Times New Roman" panose="02020603050405020304" pitchFamily="18" charset="0"/>
            <a:cs typeface="Times New Roman" panose="02020603050405020304" pitchFamily="18" charset="0"/>
          </a:endParaRP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This is a replacement</a:t>
          </a:r>
          <a:r>
            <a:rPr lang="en-US" sz="1300" baseline="0">
              <a:solidFill>
                <a:schemeClr val="dk1"/>
              </a:solidFill>
              <a:effectLst/>
              <a:latin typeface="Times New Roman" panose="02020603050405020304" pitchFamily="18" charset="0"/>
              <a:ea typeface="+mn-ea"/>
              <a:cs typeface="Times New Roman" panose="02020603050405020304" pitchFamily="18" charset="0"/>
            </a:rPr>
            <a:t> vehicle. </a:t>
          </a:r>
          <a:r>
            <a:rPr lang="en-US" sz="1300">
              <a:solidFill>
                <a:schemeClr val="dk1"/>
              </a:solidFill>
              <a:effectLst/>
              <a:latin typeface="Times New Roman" panose="02020603050405020304" pitchFamily="18" charset="0"/>
              <a:ea typeface="+mn-ea"/>
              <a:cs typeface="Times New Roman" panose="02020603050405020304" pitchFamily="18" charset="0"/>
            </a:rPr>
            <a:t>Surplus will be sold at auction.</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r>
            <a:rPr lang="en-US" sz="1300" b="1">
              <a:solidFill>
                <a:schemeClr val="dk1"/>
              </a:solidFill>
              <a:effectLst/>
              <a:latin typeface="Times New Roman" panose="02020603050405020304" pitchFamily="18" charset="0"/>
              <a:ea typeface="+mn-ea"/>
              <a:cs typeface="Times New Roman" panose="02020603050405020304" pitchFamily="18" charset="0"/>
            </a:rPr>
            <a:t>Questions and Answers</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Greg Gann</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Since these vehicles being replaced are sedans, they're being replaced with SUVs. Can someone speak to the advantages of replacing with a larger vehicle?</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Beau Bergeron</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It's really not about the size. We can no longer get sedans. Then this one and I'll go ahead and mention something about the other one. They were originally part of a previous order early in the year for Ford Escapes. There's going to be eight (8) of them. Ford canceled that a month or two (2) ago. Those we could get front prisoner partitions for. The two (2) vehicles</a:t>
          </a:r>
          <a:r>
            <a:rPr lang="en-US" sz="1300" baseline="0">
              <a:solidFill>
                <a:schemeClr val="dk1"/>
              </a:solidFill>
              <a:effectLst/>
              <a:latin typeface="Times New Roman" panose="02020603050405020304" pitchFamily="18" charset="0"/>
              <a:ea typeface="+mn-ea"/>
              <a:cs typeface="Times New Roman" panose="02020603050405020304" pitchFamily="18" charset="0"/>
            </a:rPr>
            <a:t> that </a:t>
          </a:r>
          <a:r>
            <a:rPr lang="en-US" sz="1300">
              <a:solidFill>
                <a:schemeClr val="dk1"/>
              </a:solidFill>
              <a:effectLst/>
              <a:latin typeface="Times New Roman" panose="02020603050405020304" pitchFamily="18" charset="0"/>
              <a:ea typeface="+mn-ea"/>
              <a:cs typeface="Times New Roman" panose="02020603050405020304" pitchFamily="18" charset="0"/>
            </a:rPr>
            <a:t>people are driving will be getting passed down. So there</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can be cages put in them to replace these two (2) Impalas.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b="0" i="0" u="none" strike="noStrike" baseline="0">
              <a:solidFill>
                <a:schemeClr val="dk1"/>
              </a:solidFill>
              <a:effectLst/>
              <a:latin typeface="Times New Roman" panose="02020603050405020304" pitchFamily="18" charset="0"/>
              <a:ea typeface="+mn-ea"/>
              <a:cs typeface="Times New Roman" panose="02020603050405020304" pitchFamily="18" charset="0"/>
            </a:rPr>
            <a:t>C</a:t>
          </a:r>
          <a:r>
            <a:rPr lang="en-US" sz="1300">
              <a:solidFill>
                <a:schemeClr val="dk1"/>
              </a:solidFill>
              <a:effectLst/>
              <a:latin typeface="Times New Roman" panose="02020603050405020304" pitchFamily="18" charset="0"/>
              <a:ea typeface="+mn-ea"/>
              <a:cs typeface="Times New Roman" panose="02020603050405020304" pitchFamily="18" charset="0"/>
            </a:rPr>
            <a:t>an you speak to, I know our point system is 15, but we've got a low mileage on vehicle 3842. Can you just kind of speak to that a little bit? </a:t>
          </a:r>
          <a:endParaRPr lang="en-US" sz="1300" b="0" i="0" u="none" strike="noStrike" baseline="0">
            <a:solidFill>
              <a:schemeClr val="dk1"/>
            </a:solidFill>
            <a:effectLst/>
            <a:latin typeface="Times New Roman" panose="02020603050405020304" pitchFamily="18" charset="0"/>
            <a:cs typeface="Times New Roman" panose="02020603050405020304" pitchFamily="18" charset="0"/>
          </a:endParaRP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Beau Bergeron</a:t>
          </a:r>
          <a:r>
            <a:rPr lang="en-US" sz="1300" b="0" i="0" u="none" strike="noStrike">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So the reason it only has 15 points is because of the mileage. It has seven (7) of</a:t>
          </a:r>
          <a:r>
            <a:rPr lang="en-US" sz="1300" baseline="0">
              <a:solidFill>
                <a:schemeClr val="dk1"/>
              </a:solidFill>
              <a:effectLst/>
              <a:latin typeface="Times New Roman" panose="02020603050405020304" pitchFamily="18" charset="0"/>
              <a:ea typeface="+mn-ea"/>
              <a:cs typeface="Times New Roman" panose="02020603050405020304" pitchFamily="18" charset="0"/>
            </a:rPr>
            <a:t> 10</a:t>
          </a:r>
          <a:r>
            <a:rPr lang="en-US" sz="1300">
              <a:solidFill>
                <a:schemeClr val="dk1"/>
              </a:solidFill>
              <a:effectLst/>
              <a:latin typeface="Times New Roman" panose="02020603050405020304" pitchFamily="18" charset="0"/>
              <a:ea typeface="+mn-ea"/>
              <a:cs typeface="Times New Roman" panose="02020603050405020304" pitchFamily="18" charset="0"/>
            </a:rPr>
            <a:t> points on maintenance. We've spent $11,000.00 over its lifecycle and the purchase price of the vehicle was $15,000.00. So it is increasingly becoming difficult to keep it on the road.</a:t>
          </a:r>
        </a:p>
        <a:p>
          <a:pPr>
            <a:buNone/>
          </a:pP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21771</xdr:colOff>
      <xdr:row>45</xdr:row>
      <xdr:rowOff>16329</xdr:rowOff>
    </xdr:from>
    <xdr:to>
      <xdr:col>3</xdr:col>
      <xdr:colOff>1306286</xdr:colOff>
      <xdr:row>94</xdr:row>
      <xdr:rowOff>9525</xdr:rowOff>
    </xdr:to>
    <xdr:sp macro="" textlink="">
      <xdr:nvSpPr>
        <xdr:cNvPr id="2" name="TextBox 1">
          <a:extLst>
            <a:ext uri="{FF2B5EF4-FFF2-40B4-BE49-F238E27FC236}">
              <a16:creationId xmlns:a16="http://schemas.microsoft.com/office/drawing/2014/main" id="{113194CD-D769-4267-8CEC-99CD467C64A9}"/>
            </a:ext>
          </a:extLst>
        </xdr:cNvPr>
        <xdr:cNvSpPr txBox="1"/>
      </xdr:nvSpPr>
      <xdr:spPr>
        <a:xfrm>
          <a:off x="21771" y="9674679"/>
          <a:ext cx="7923440" cy="93276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US" sz="1400" baseline="0">
              <a:solidFill>
                <a:schemeClr val="dk1"/>
              </a:solidFill>
              <a:effectLst/>
              <a:latin typeface="Times New Roman" panose="02020603050405020304" pitchFamily="18" charset="0"/>
              <a:ea typeface="+mn-ea"/>
              <a:cs typeface="Times New Roman" panose="02020603050405020304" pitchFamily="18" charset="0"/>
            </a:rPr>
            <a:t>On the recommendation of Britt Rosencutter, on behalf of Fleet Management and the Sheriff's Office, Jennifer Blasi moved to </a:t>
          </a:r>
          <a:r>
            <a:rPr lang="en-US" sz="1400" b="1" baseline="0">
              <a:solidFill>
                <a:schemeClr val="dk1"/>
              </a:solidFill>
              <a:effectLst/>
              <a:latin typeface="Times New Roman" panose="02020603050405020304" pitchFamily="18" charset="0"/>
              <a:ea typeface="+mn-ea"/>
              <a:cs typeface="Times New Roman" panose="02020603050405020304" pitchFamily="18" charset="0"/>
            </a:rPr>
            <a:t>accept the low bid from Don Hattan Chevrolet in the amount of </a:t>
          </a:r>
          <a:r>
            <a:rPr lang="en-US" sz="1400" b="1" i="0">
              <a:solidFill>
                <a:schemeClr val="dk1"/>
              </a:solidFill>
              <a:effectLst/>
              <a:latin typeface="Times New Roman" panose="02020603050405020304" pitchFamily="18" charset="0"/>
              <a:ea typeface="+mn-ea"/>
              <a:cs typeface="Times New Roman" panose="02020603050405020304" pitchFamily="18" charset="0"/>
            </a:rPr>
            <a:t>$160,500.00</a:t>
          </a:r>
          <a:r>
            <a:rPr lang="en-US" sz="1400" b="1" baseline="0">
              <a:solidFill>
                <a:schemeClr val="dk1"/>
              </a:solidFill>
              <a:effectLst/>
              <a:latin typeface="Times New Roman" panose="02020603050405020304" pitchFamily="18" charset="0"/>
              <a:ea typeface="+mn-ea"/>
              <a:cs typeface="Times New Roman" panose="02020603050405020304" pitchFamily="18" charset="0"/>
            </a:rPr>
            <a:t>.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Kenly Zehring seconded the motion. The motion passed 4 to 1 with Tim Myers abstaining.</a:t>
          </a:r>
          <a:endParaRPr lang="en-US" sz="1400" b="1" baseline="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These vehicles will be used by the Sheriff’s Office Investigations'</a:t>
          </a:r>
          <a:r>
            <a:rPr lang="en-US" sz="1300" baseline="0">
              <a:solidFill>
                <a:schemeClr val="dk1"/>
              </a:solidFill>
              <a:effectLst/>
              <a:latin typeface="Times New Roman" panose="02020603050405020304" pitchFamily="18" charset="0"/>
              <a:ea typeface="+mn-ea"/>
              <a:cs typeface="Times New Roman" panose="02020603050405020304" pitchFamily="18" charset="0"/>
            </a:rPr>
            <a:t> personnel for their everyday tasks</a:t>
          </a:r>
          <a:r>
            <a:rPr lang="en-US" sz="1300">
              <a:solidFill>
                <a:schemeClr val="dk1"/>
              </a:solidFill>
              <a:effectLst/>
              <a:latin typeface="Times New Roman" panose="02020603050405020304" pitchFamily="18" charset="0"/>
              <a:ea typeface="+mn-ea"/>
              <a:cs typeface="Times New Roman" panose="02020603050405020304" pitchFamily="18" charset="0"/>
            </a:rPr>
            <a:t>. </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baseline="0">
              <a:solidFill>
                <a:schemeClr val="dk1"/>
              </a:solidFill>
              <a:effectLst/>
              <a:latin typeface="Times New Roman" panose="02020603050405020304" pitchFamily="18" charset="0"/>
              <a:ea typeface="+mn-ea"/>
              <a:cs typeface="Times New Roman" panose="02020603050405020304" pitchFamily="18" charset="0"/>
            </a:rPr>
            <a:t>Notes:</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Fleet evaluates all vehicles and equipment up for replacement before requesting bids.</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b="0" u="sng" baseline="0">
              <a:solidFill>
                <a:schemeClr val="dk1"/>
              </a:solidFill>
              <a:effectLst/>
              <a:latin typeface="Times New Roman" panose="02020603050405020304" pitchFamily="18" charset="0"/>
              <a:ea typeface="+mn-ea"/>
              <a:cs typeface="Times New Roman" panose="02020603050405020304" pitchFamily="18" charset="0"/>
            </a:rPr>
            <a:t>Vehicle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Year</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Make &amp; Model</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VIN #</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Points</a:t>
          </a:r>
          <a:r>
            <a:rPr lang="en-US" sz="1300" b="0" baseline="0">
              <a:solidFill>
                <a:schemeClr val="dk1"/>
              </a:solidFill>
              <a:effectLst/>
              <a:latin typeface="Times New Roman" panose="02020603050405020304" pitchFamily="18" charset="0"/>
              <a:ea typeface="+mn-ea"/>
              <a:cs typeface="Times New Roman" panose="02020603050405020304" pitchFamily="18" charset="0"/>
            </a:rPr>
            <a:t>      </a:t>
          </a:r>
          <a:r>
            <a:rPr lang="en-US" sz="1300" b="0" u="sng" baseline="0">
              <a:solidFill>
                <a:schemeClr val="dk1"/>
              </a:solidFill>
              <a:effectLst/>
              <a:latin typeface="Times New Roman" panose="02020603050405020304" pitchFamily="18" charset="0"/>
              <a:ea typeface="+mn-ea"/>
              <a:cs typeface="Times New Roman" panose="02020603050405020304" pitchFamily="18" charset="0"/>
            </a:rPr>
            <a:t>Mileage</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3839             2013        Chevrolet Impala       2G1WF5E34D1103613      17.2        160,709</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$9,165.57 – Set aside paid $39,291.12.</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3840             2013        Chevrolet Impala       2G1WF5E37D1104304      16.7        123,519</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$12,800.38 - Set Aside paid $39,291.12.</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3843             2013        Chevrolet Impala       2G1WF5E31D1106095      16           141,813</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$7,784.86 – Set aside paid $39,291.12.</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3854             2013        Dodge Charger           2C3CDXAG0DH541724   20       </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169,845</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$12,800.38 - Set Aside paid $39,291.12.</a:t>
          </a:r>
          <a:endParaRPr lang="en-US" sz="1300">
            <a:effectLst/>
            <a:latin typeface="Times New Roman" panose="02020603050405020304" pitchFamily="18" charset="0"/>
            <a:cs typeface="Times New Roman" panose="02020603050405020304" pitchFamily="18" charset="0"/>
          </a:endParaRP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3857            2013        Chevrolet Impala      2G1WF5E33D1264065        17.2        124,574</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$12,051.62 – Set aside paid $37,374.48.</a:t>
          </a:r>
        </a:p>
        <a:p>
          <a:pPr eaLnBrk="1" fontAlgn="auto" latinLnBrk="0" hangingPunct="1"/>
          <a:endParaRPr lang="en-US" sz="1300">
            <a:solidFill>
              <a:schemeClr val="dk1"/>
            </a:solidFill>
            <a:effectLst/>
            <a:latin typeface="Times New Roman" panose="02020603050405020304" pitchFamily="18" charset="0"/>
            <a:ea typeface="+mn-ea"/>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3860            2013        Chevrolet Impala       2G1WF5E33D1265474       20           185,718</a:t>
          </a:r>
          <a:endParaRPr lang="en-US" sz="1300">
            <a:effectLst/>
            <a:latin typeface="Times New Roman" panose="02020603050405020304" pitchFamily="18" charset="0"/>
            <a:cs typeface="Times New Roman" panose="02020603050405020304" pitchFamily="18" charset="0"/>
          </a:endParaRPr>
        </a:p>
        <a:p>
          <a:pPr eaLnBrk="1" fontAlgn="auto" latinLnBrk="0" hangingPunct="1"/>
          <a:r>
            <a:rPr lang="en-US" sz="1300">
              <a:solidFill>
                <a:schemeClr val="dk1"/>
              </a:solidFill>
              <a:effectLst/>
              <a:latin typeface="Times New Roman" panose="02020603050405020304" pitchFamily="18" charset="0"/>
              <a:ea typeface="+mn-ea"/>
              <a:cs typeface="Times New Roman" panose="02020603050405020304" pitchFamily="18" charset="0"/>
            </a:rPr>
            <a:t>Maintenance to date - $14,634.60 – Set aside paid $37,614.06.</a:t>
          </a:r>
        </a:p>
        <a:p>
          <a:pPr eaLnBrk="1" fontAlgn="auto" latinLnBrk="0" hangingPunct="1"/>
          <a:endParaRPr lang="en-US" sz="1300">
            <a:effectLst/>
            <a:latin typeface="Times New Roman" panose="02020603050405020304" pitchFamily="18" charset="0"/>
            <a:cs typeface="Times New Roman" panose="02020603050405020304" pitchFamily="18" charset="0"/>
          </a:endParaRPr>
        </a:p>
        <a:p>
          <a:r>
            <a:rPr lang="en-US" sz="1300">
              <a:solidFill>
                <a:schemeClr val="dk1"/>
              </a:solidFill>
              <a:effectLst/>
              <a:latin typeface="Times New Roman" panose="02020603050405020304" pitchFamily="18" charset="0"/>
              <a:ea typeface="+mn-ea"/>
              <a:cs typeface="Times New Roman" panose="02020603050405020304" pitchFamily="18" charset="0"/>
            </a:rPr>
            <a:t>These are replacement</a:t>
          </a:r>
          <a:r>
            <a:rPr lang="en-US" sz="1300" baseline="0">
              <a:solidFill>
                <a:schemeClr val="dk1"/>
              </a:solidFill>
              <a:effectLst/>
              <a:latin typeface="Times New Roman" panose="02020603050405020304" pitchFamily="18" charset="0"/>
              <a:ea typeface="+mn-ea"/>
              <a:cs typeface="Times New Roman" panose="02020603050405020304" pitchFamily="18" charset="0"/>
            </a:rPr>
            <a:t> vehicles. </a:t>
          </a:r>
          <a:r>
            <a:rPr lang="en-US" sz="1300">
              <a:solidFill>
                <a:schemeClr val="dk1"/>
              </a:solidFill>
              <a:effectLst/>
              <a:latin typeface="Times New Roman" panose="02020603050405020304" pitchFamily="18" charset="0"/>
              <a:ea typeface="+mn-ea"/>
              <a:cs typeface="Times New Roman" panose="02020603050405020304" pitchFamily="18" charset="0"/>
            </a:rPr>
            <a:t>Surplus will be sold at auction.</a:t>
          </a:r>
        </a:p>
        <a:p>
          <a:endParaRPr lang="en-US" sz="1300" b="1">
            <a:solidFill>
              <a:schemeClr val="dk1"/>
            </a:solidFill>
            <a:effectLst/>
            <a:latin typeface="Times New Roman" panose="02020603050405020304" pitchFamily="18" charset="0"/>
            <a:ea typeface="+mn-ea"/>
            <a:cs typeface="Times New Roman" panose="02020603050405020304" pitchFamily="18" charset="0"/>
          </a:endParaRPr>
        </a:p>
        <a:p>
          <a:r>
            <a:rPr lang="en-US" sz="1300" b="1">
              <a:solidFill>
                <a:schemeClr val="dk1"/>
              </a:solidFill>
              <a:effectLst/>
              <a:latin typeface="Times New Roman" panose="02020603050405020304" pitchFamily="18" charset="0"/>
              <a:ea typeface="+mn-ea"/>
              <a:cs typeface="Times New Roman" panose="02020603050405020304" pitchFamily="18" charset="0"/>
            </a:rPr>
            <a:t>Questions and Answers</a:t>
          </a:r>
        </a:p>
        <a:p>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Greg Gann</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I'd just like to note that these are</a:t>
          </a:r>
          <a:r>
            <a:rPr lang="en-US" sz="1300" baseline="0">
              <a:solidFill>
                <a:schemeClr val="dk1"/>
              </a:solidFill>
              <a:effectLst/>
              <a:latin typeface="Times New Roman" panose="02020603050405020304" pitchFamily="18" charset="0"/>
              <a:ea typeface="+mn-ea"/>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13 year old vehicles. As Beau mentioned earlier, the cost of maintaining those vehicles is becoming increasingly high. Correct?</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Beau Bergeron</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That is correct, yes.</a:t>
          </a:r>
          <a:r>
            <a:rPr lang="en-US" sz="1300" baseline="0">
              <a:solidFill>
                <a:schemeClr val="dk1"/>
              </a:solidFill>
              <a:effectLst/>
              <a:latin typeface="Times New Roman" panose="02020603050405020304" pitchFamily="18" charset="0"/>
              <a:ea typeface="+mn-ea"/>
              <a:cs typeface="Times New Roman" panose="02020603050405020304" pitchFamily="18" charset="0"/>
            </a:rPr>
            <a:t> T</a:t>
          </a:r>
          <a:r>
            <a:rPr lang="en-US" sz="1300">
              <a:solidFill>
                <a:schemeClr val="dk1"/>
              </a:solidFill>
              <a:effectLst/>
              <a:latin typeface="Times New Roman" panose="02020603050405020304" pitchFamily="18" charset="0"/>
              <a:ea typeface="+mn-ea"/>
              <a:cs typeface="Times New Roman" panose="02020603050405020304" pitchFamily="18" charset="0"/>
            </a:rPr>
            <a:t>hese were part of that original and different order. The reason we went with Equinox this time is so we can get rear equipment partitions but we can't get front prisoner partitions. A few of these need partitions in them. </a:t>
          </a:r>
        </a:p>
        <a:p>
          <a:pPr>
            <a:buNone/>
          </a:pPr>
          <a:endParaRPr lang="en-US" sz="1300">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It sounds like you've worked with the Sheriff's Office on what their needs are for this as well. </a:t>
          </a:r>
        </a:p>
        <a:p>
          <a:pPr>
            <a:buNone/>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a:buNone/>
          </a:pPr>
          <a:r>
            <a:rPr lang="en-US" sz="1300">
              <a:solidFill>
                <a:schemeClr val="dk1"/>
              </a:solidFill>
              <a:effectLst/>
              <a:latin typeface="Times New Roman" panose="02020603050405020304" pitchFamily="18" charset="0"/>
              <a:ea typeface="+mn-ea"/>
              <a:cs typeface="Times New Roman" panose="02020603050405020304" pitchFamily="18" charset="0"/>
            </a:rPr>
            <a:t>Beau Bergeron: Yes. We had lengthy discussions </a:t>
          </a: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38101</xdr:colOff>
      <xdr:row>14</xdr:row>
      <xdr:rowOff>9523</xdr:rowOff>
    </xdr:from>
    <xdr:ext cx="6857999" cy="10534652"/>
    <xdr:sp macro="" textlink="">
      <xdr:nvSpPr>
        <xdr:cNvPr id="2" name="TextBox 1">
          <a:extLst>
            <a:ext uri="{FF2B5EF4-FFF2-40B4-BE49-F238E27FC236}">
              <a16:creationId xmlns:a16="http://schemas.microsoft.com/office/drawing/2014/main" id="{875B7CBC-0D3E-4B22-BAA5-80FD35E4E1B2}"/>
            </a:ext>
          </a:extLst>
        </xdr:cNvPr>
        <xdr:cNvSpPr txBox="1"/>
      </xdr:nvSpPr>
      <xdr:spPr>
        <a:xfrm>
          <a:off x="38101" y="3095623"/>
          <a:ext cx="6857999" cy="10534652"/>
        </a:xfrm>
        <a:prstGeom prst="rect">
          <a:avLst/>
        </a:prstGeom>
        <a:solidFill>
          <a:sysClr val="window" lastClr="FFFFFF"/>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a:latin typeface="Times New Roman" panose="02020603050405020304" pitchFamily="18" charset="0"/>
              <a:cs typeface="Times New Roman" panose="02020603050405020304" pitchFamily="18" charset="0"/>
            </a:rPr>
            <a:t>On the recommendation of Lee Barrier, on behalf of </a:t>
          </a:r>
          <a:r>
            <a:rPr lang="en-US" sz="1600" baseline="0">
              <a:latin typeface="Times New Roman" panose="02020603050405020304" pitchFamily="18" charset="0"/>
              <a:cs typeface="Times New Roman" panose="02020603050405020304" pitchFamily="18" charset="0"/>
            </a:rPr>
            <a:t>Human Resources, Tim Myers moved </a:t>
          </a:r>
          <a:r>
            <a:rPr lang="en-US" sz="1600" b="1" baseline="0">
              <a:latin typeface="Times New Roman" panose="02020603050405020304" pitchFamily="18" charset="0"/>
              <a:cs typeface="Times New Roman" panose="02020603050405020304" pitchFamily="18" charset="0"/>
            </a:rPr>
            <a:t>to utilize The Interlocal Purchasing System (TIPS) Contract #230105 in the amount of $171,840.00 for a contract period of three (3) years. </a:t>
          </a:r>
          <a:r>
            <a:rPr lang="en-US" sz="1600" b="0" baseline="0">
              <a:latin typeface="Times New Roman" panose="02020603050405020304" pitchFamily="18" charset="0"/>
              <a:cs typeface="Times New Roman" panose="02020603050405020304" pitchFamily="18" charset="0"/>
            </a:rPr>
            <a:t>Jennifer Blasi seconded the motion. The motion passed unanimously.</a:t>
          </a:r>
          <a:endParaRPr lang="en-US" sz="1600" b="1" baseline="0">
            <a:latin typeface="Times New Roman" panose="02020603050405020304" pitchFamily="18" charset="0"/>
            <a:cs typeface="Times New Roman" panose="02020603050405020304" pitchFamily="18" charset="0"/>
          </a:endParaRPr>
        </a:p>
        <a:p>
          <a:endParaRPr lang="en-US" sz="1300" b="0" i="0">
            <a:solidFill>
              <a:schemeClr val="tx1"/>
            </a:solidFill>
            <a:effectLst/>
            <a:latin typeface="Times New Roman" panose="02020603050405020304" pitchFamily="18" charset="0"/>
            <a:ea typeface="+mn-ea"/>
            <a:cs typeface="Times New Roman" panose="02020603050405020304" pitchFamily="18" charset="0"/>
          </a:endParaRPr>
        </a:p>
        <a:p>
          <a:r>
            <a:rPr lang="en-US" sz="1300" b="0" i="0">
              <a:solidFill>
                <a:schemeClr val="tx1"/>
              </a:solidFill>
              <a:effectLst/>
              <a:latin typeface="Times New Roman" panose="02020603050405020304" pitchFamily="18" charset="0"/>
              <a:ea typeface="+mn-ea"/>
              <a:cs typeface="Times New Roman" panose="02020603050405020304" pitchFamily="18" charset="0"/>
            </a:rPr>
            <a:t>QuestionPro will replace the county’s current survey software platform. Once implemented, the system will support onboarding, exit, employee engagement, risk, and departmental ad hoc surveys.</a:t>
          </a:r>
          <a:endParaRPr lang="en-US" sz="1300" b="1" baseline="0">
            <a:latin typeface="Times New Roman" panose="02020603050405020304" pitchFamily="18" charset="0"/>
            <a:cs typeface="Times New Roman" panose="02020603050405020304" pitchFamily="18" charset="0"/>
          </a:endParaRP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Notes:</a:t>
          </a:r>
        </a:p>
        <a:p>
          <a:r>
            <a:rPr lang="en-US" sz="1300" b="0" i="0">
              <a:solidFill>
                <a:schemeClr val="tx1"/>
              </a:solidFill>
              <a:effectLst/>
              <a:latin typeface="Times New Roman" panose="02020603050405020304" pitchFamily="18" charset="0"/>
              <a:ea typeface="+mn-ea"/>
              <a:cs typeface="Times New Roman" panose="02020603050405020304" pitchFamily="18" charset="0"/>
            </a:rPr>
            <a:t>Replacing the current platform is expected to result in estimated county savings of </a:t>
          </a:r>
          <a:r>
            <a:rPr lang="en-US" sz="1300" b="1" i="0">
              <a:solidFill>
                <a:schemeClr val="tx1"/>
              </a:solidFill>
              <a:effectLst/>
              <a:latin typeface="Times New Roman" panose="02020603050405020304" pitchFamily="18" charset="0"/>
              <a:ea typeface="+mn-ea"/>
              <a:cs typeface="Times New Roman" panose="02020603050405020304" pitchFamily="18" charset="0"/>
            </a:rPr>
            <a:t>$222,897.00</a:t>
          </a:r>
          <a:r>
            <a:rPr lang="en-US" sz="1300" b="0" i="0">
              <a:solidFill>
                <a:schemeClr val="tx1"/>
              </a:solidFill>
              <a:effectLst/>
              <a:latin typeface="Times New Roman" panose="02020603050405020304" pitchFamily="18" charset="0"/>
              <a:ea typeface="+mn-ea"/>
              <a:cs typeface="Times New Roman" panose="02020603050405020304" pitchFamily="18" charset="0"/>
            </a:rPr>
            <a:t> over the three (3)</a:t>
          </a:r>
          <a:r>
            <a:rPr lang="en-US" sz="1300" b="0" i="0" baseline="0">
              <a:solidFill>
                <a:schemeClr val="tx1"/>
              </a:solidFill>
              <a:effectLst/>
              <a:latin typeface="Times New Roman" panose="02020603050405020304" pitchFamily="18" charset="0"/>
              <a:ea typeface="+mn-ea"/>
              <a:cs typeface="Times New Roman" panose="02020603050405020304" pitchFamily="18" charset="0"/>
            </a:rPr>
            <a:t> </a:t>
          </a:r>
          <a:r>
            <a:rPr lang="en-US" sz="1300" b="0" i="0">
              <a:solidFill>
                <a:schemeClr val="tx1"/>
              </a:solidFill>
              <a:effectLst/>
              <a:latin typeface="Times New Roman" panose="02020603050405020304" pitchFamily="18" charset="0"/>
              <a:ea typeface="+mn-ea"/>
              <a:cs typeface="Times New Roman" panose="02020603050405020304" pitchFamily="18" charset="0"/>
            </a:rPr>
            <a:t>year contract period.</a:t>
          </a:r>
        </a:p>
        <a:p>
          <a:endParaRPr lang="en-US" sz="1300" b="0" i="0">
            <a:solidFill>
              <a:schemeClr val="tx1"/>
            </a:solidFill>
            <a:effectLst/>
            <a:latin typeface="Times New Roman" panose="02020603050405020304" pitchFamily="18" charset="0"/>
            <a:ea typeface="+mn-ea"/>
            <a:cs typeface="Times New Roman" panose="02020603050405020304" pitchFamily="18" charset="0"/>
          </a:endParaRPr>
        </a:p>
        <a:p>
          <a:r>
            <a:rPr lang="en-US" sz="1300" b="1" i="0">
              <a:solidFill>
                <a:schemeClr val="tx1"/>
              </a:solidFill>
              <a:effectLst/>
              <a:latin typeface="Times New Roman" panose="02020603050405020304" pitchFamily="18" charset="0"/>
              <a:ea typeface="+mn-ea"/>
              <a:cs typeface="Times New Roman" panose="02020603050405020304" pitchFamily="18" charset="0"/>
            </a:rPr>
            <a:t>Questions and Answers</a:t>
          </a:r>
        </a:p>
        <a:p>
          <a:endParaRPr lang="en-US" sz="1300" b="0" i="0">
            <a:solidFill>
              <a:schemeClr val="tx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Tim Myers:</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Have we used QuestionPro before?</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Keah Beaver:</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We have not. They would be a new vendor.</a:t>
          </a:r>
          <a:endPar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Tim Myers:</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This would be replacing the current platform and it looks like we would be saving a lot of money by going with QuestionPro over what</a:t>
          </a:r>
          <a:r>
            <a:rPr lang="en-US" sz="1300" baseline="0">
              <a:solidFill>
                <a:schemeClr val="tx1"/>
              </a:solidFill>
              <a:effectLst/>
              <a:latin typeface="Times New Roman" panose="02020603050405020304" pitchFamily="18" charset="0"/>
              <a:ea typeface="+mn-ea"/>
              <a:cs typeface="Times New Roman" panose="02020603050405020304" pitchFamily="18" charset="0"/>
            </a:rPr>
            <a:t> w</a:t>
          </a:r>
          <a:r>
            <a:rPr lang="en-US" sz="1300">
              <a:solidFill>
                <a:schemeClr val="tx1"/>
              </a:solidFill>
              <a:effectLst/>
              <a:latin typeface="Times New Roman" panose="02020603050405020304" pitchFamily="18" charset="0"/>
              <a:ea typeface="+mn-ea"/>
              <a:cs typeface="Times New Roman" panose="02020603050405020304" pitchFamily="18" charset="0"/>
            </a:rPr>
            <a:t>e currently have. Is that correct?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Keah Beaver:</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Correct. Over a three (3) year period, it's going to save $222,897.00.</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 Cole: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Do you know approximately how many surveys we do a year? </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Keah Beaver</a:t>
          </a:r>
          <a:r>
            <a:rPr lang="en-US" sz="1300">
              <a:effectLst/>
              <a:latin typeface="Times New Roman" panose="02020603050405020304" pitchFamily="18" charset="0"/>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Roughly about 4,000. Was that a four (4) total surveys? Four</a:t>
          </a:r>
          <a:r>
            <a:rPr lang="en-US" sz="1300" baseline="0">
              <a:solidFill>
                <a:schemeClr val="tx1"/>
              </a:solidFill>
              <a:effectLst/>
              <a:latin typeface="Times New Roman" panose="02020603050405020304" pitchFamily="18" charset="0"/>
              <a:ea typeface="+mn-ea"/>
              <a:cs typeface="Times New Roman" panose="02020603050405020304" pitchFamily="18" charset="0"/>
            </a:rPr>
            <a:t> (4) total.</a:t>
          </a:r>
          <a:endParaRPr lang="en-US" sz="1300">
            <a:solidFill>
              <a:schemeClr val="tx1"/>
            </a:solidFill>
            <a:effectLst/>
            <a:latin typeface="Times New Roman" panose="02020603050405020304" pitchFamily="18" charset="0"/>
            <a:ea typeface="+mn-ea"/>
            <a:cs typeface="Times New Roman" panose="02020603050405020304" pitchFamily="18" charset="0"/>
          </a:endParaRP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Sheena Schmutz:</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HR has about four (4) standard surveys that we do. We also work in conjunction with Risk Management to put out their Safety Survey every year and then if any department has an individual survey that they want to do, we would have the access to do that as well. We also have surveys that we put out to new employees and exiting employees as well. </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Tania Cole:</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So is that why those numbers are maybe high is because of the employee surveys? Is that what's bringing that number up?</a:t>
          </a:r>
        </a:p>
        <a:p>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Keah Beaver: </a:t>
          </a:r>
          <a:r>
            <a:rPr lang="en-US" sz="1300">
              <a:solidFill>
                <a:schemeClr val="tx1"/>
              </a:solidFill>
              <a:effectLst/>
              <a:latin typeface="Times New Roman" panose="02020603050405020304" pitchFamily="18" charset="0"/>
              <a:ea typeface="+mn-ea"/>
              <a:cs typeface="Times New Roman" panose="02020603050405020304" pitchFamily="18" charset="0"/>
            </a:rPr>
            <a:t>That was my misquote. It was four (4) total surveys but responses would be roughly around 4,000.</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Greg Gann:</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Can you speak to how much staff time is involved in the creation of these surveys?</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Sheena Schmutz</a:t>
          </a:r>
          <a:r>
            <a:rPr lang="en-US" sz="1300" b="0" i="0" u="none" strike="noStrike">
              <a:solidFill>
                <a:schemeClr val="tx1"/>
              </a:solidFill>
              <a:effectLst/>
              <a:latin typeface="Times New Roman" panose="02020603050405020304" pitchFamily="18" charset="0"/>
              <a:ea typeface="+mn-ea"/>
              <a:cs typeface="Times New Roman" panose="02020603050405020304" pitchFamily="18" charset="0"/>
            </a:rPr>
            <a:t>:</a:t>
          </a:r>
          <a:r>
            <a:rPr lang="en-US" sz="1300" b="0" i="0" u="none" strike="noStrike" baseline="0">
              <a:solidFill>
                <a:schemeClr val="tx1"/>
              </a:solidFill>
              <a:effectLst/>
              <a:latin typeface="Times New Roman" panose="02020603050405020304" pitchFamily="18" charset="0"/>
              <a:ea typeface="+mn-ea"/>
              <a:cs typeface="Times New Roman" panose="02020603050405020304" pitchFamily="18" charset="0"/>
            </a:rPr>
            <a:t> </a:t>
          </a:r>
          <a:r>
            <a:rPr lang="en-US" sz="1300">
              <a:solidFill>
                <a:schemeClr val="tx1"/>
              </a:solidFill>
              <a:effectLst/>
              <a:latin typeface="Times New Roman" panose="02020603050405020304" pitchFamily="18" charset="0"/>
              <a:ea typeface="+mn-ea"/>
              <a:cs typeface="Times New Roman" panose="02020603050405020304" pitchFamily="18" charset="0"/>
            </a:rPr>
            <a:t>That's a great question. We work with members of IT. So we will create the questions and then the IT staff will put them into the platform. I don't know how much time on that end it is but we have standard questions that we've used for several years which create our KPIs. So I don't have a definitive time for you.</a:t>
          </a:r>
        </a:p>
        <a:p>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cs typeface="Times New Roman" panose="02020603050405020304" pitchFamily="18" charset="0"/>
            </a:rPr>
            <a:t>Greg Gann: </a:t>
          </a:r>
          <a:r>
            <a:rPr lang="en-US" sz="1300">
              <a:solidFill>
                <a:schemeClr val="tx1"/>
              </a:solidFill>
              <a:effectLst/>
              <a:latin typeface="Times New Roman" panose="02020603050405020304" pitchFamily="18" charset="0"/>
              <a:ea typeface="+mn-ea"/>
              <a:cs typeface="Times New Roman" panose="02020603050405020304" pitchFamily="18" charset="0"/>
            </a:rPr>
            <a:t>It's a considerable positive aid for you in facilitating surveys?</a:t>
          </a:r>
        </a:p>
        <a:p>
          <a:endParaRPr lang="en-US" sz="1300">
            <a:solidFill>
              <a:schemeClr val="tx1"/>
            </a:solidFill>
            <a:effectLst/>
            <a:latin typeface="Times New Roman" panose="02020603050405020304" pitchFamily="18" charset="0"/>
            <a:ea typeface="+mn-ea"/>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Sheena Schmutz: Absolutely, yes. We can look at the statistical analysis of that when it's an electronic survey. </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0</xdr:col>
      <xdr:colOff>38100</xdr:colOff>
      <xdr:row>14</xdr:row>
      <xdr:rowOff>76199</xdr:rowOff>
    </xdr:from>
    <xdr:to>
      <xdr:col>2</xdr:col>
      <xdr:colOff>0</xdr:colOff>
      <xdr:row>78</xdr:row>
      <xdr:rowOff>85724</xdr:rowOff>
    </xdr:to>
    <xdr:sp macro="" textlink="">
      <xdr:nvSpPr>
        <xdr:cNvPr id="3" name="TextBox 2">
          <a:extLst>
            <a:ext uri="{FF2B5EF4-FFF2-40B4-BE49-F238E27FC236}">
              <a16:creationId xmlns:a16="http://schemas.microsoft.com/office/drawing/2014/main" id="{D75B8A74-80D3-E25A-E207-1A075DF95AB1}"/>
            </a:ext>
          </a:extLst>
        </xdr:cNvPr>
        <xdr:cNvSpPr txBox="1"/>
      </xdr:nvSpPr>
      <xdr:spPr>
        <a:xfrm>
          <a:off x="38100" y="2876549"/>
          <a:ext cx="6877050" cy="1220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On the recommendation of Lee Barrier, on behalf of Strategic Communications, Greg Gann moved to </a:t>
          </a:r>
          <a:r>
            <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accept the quote from Meltwater News US Inc. (Meltwater) in the amount of $135,000.00 for a period of three (3) years beginning November 27, 2026 continuing through November 26, 2029. </a:t>
          </a:r>
          <a:r>
            <a:rPr kumimoji="0" lang="en-US" sz="16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Tim Myers seconded the motion. The motion passed unanimously.</a:t>
          </a:r>
          <a:endParaRPr kumimoji="0" lang="en-US" sz="16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1"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Strategic Communications has been utilizing Meltwater programming since 2019 as a media monitoring solution and it is now deeply integrated into the department's press release distribution process, social media scheduling, and monitoring of day-to-day operations.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solidFill>
                <a:schemeClr val="dk1"/>
              </a:solidFill>
              <a:effectLst/>
              <a:latin typeface="Times New Roman" panose="02020603050405020304" pitchFamily="18" charset="0"/>
              <a:ea typeface="+mn-ea"/>
              <a:cs typeface="Times New Roman" panose="02020603050405020304" pitchFamily="18" charset="0"/>
            </a:rPr>
            <a:t>This contract renewal includes the current media monitoring, press release distribution, data analytics for both social media and news media and social media scheduling. The expansion, which was approved in the 2027 budget process, includes enhanced media monitoring to include video clips, advanced social media monitoring on platforms such as Reddit, TikTok, etc., an increase in the number of social media profiles we can monitor and gather data on and an expansion into Social Influencer management to continue reaching citizens where they are.</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1">
              <a:solidFill>
                <a:schemeClr val="dk1"/>
              </a:solidFill>
              <a:effectLst/>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lang="en-US" sz="13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Just to help me understand. So this contract that begins November 26th, but the expansion I just want to make sure I understand, will not begin until 2027. Is that correct? </a:t>
          </a: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Nicole Gibbs</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So the contract expansion starts January 1st. They are offering us a free opportunity to use the products earlier but yes, for contract purposes, it's January 1st. </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 </a:t>
          </a:r>
          <a:r>
            <a:rPr lang="en-US" sz="1300">
              <a:solidFill>
                <a:schemeClr val="dk1"/>
              </a:solidFill>
              <a:effectLst/>
              <a:latin typeface="Times New Roman" panose="02020603050405020304" pitchFamily="18" charset="0"/>
              <a:ea typeface="+mn-ea"/>
              <a:cs typeface="Times New Roman" panose="02020603050405020304" pitchFamily="18" charset="0"/>
            </a:rPr>
            <a:t>It sounds like we've been using them since 2019. Have you been happy with their work and their product? </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Nicole Gibbs</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Yes. We have a good relationship with them and their technical team if we run into issues. We've been pleased with the data and the resources we have with it.</a:t>
          </a:r>
        </a:p>
        <a:p>
          <a:pPr>
            <a:buNone/>
          </a:pPr>
          <a:endParaRPr lang="en-US" sz="1300" b="0" i="0" u="none" strike="noStrike" baseline="0">
            <a:solidFill>
              <a:schemeClr val="dk1"/>
            </a:solidFill>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 </a:t>
          </a:r>
          <a:r>
            <a:rPr lang="en-US" sz="1300">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Help me understand a little bit more, Nicole, on the expansion and what that does as far as the media monitoring on the other platforms. </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Nicole Gibbs</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Absolutely. So currently, we are able to monitor print articles or anything online. With this expansion, it's allowing us now to see and archive anything video. So, like a news station, that kind of piece we will have that. It will also help us get by behind the paywall. So for example, like the Business Journal or The Washington Post, if there's information that's put out on it, we can pull that information. That's regarding the media monitoring piece for social media. We are able to monitor additional profiles if we so choose. We also have the opportunity to explore and engage with social influencers, which is a very common business practice for communications and marketing professionals to help get their information out.</a:t>
          </a:r>
        </a:p>
        <a:p>
          <a:pPr>
            <a:buNone/>
          </a:pPr>
          <a:endParaRPr lang="en-US" sz="1300">
            <a:effectLst/>
            <a:latin typeface="Times New Roman" panose="02020603050405020304" pitchFamily="18" charset="0"/>
            <a:cs typeface="Times New Roman" panose="02020603050405020304" pitchFamily="18" charset="0"/>
          </a:endParaRPr>
        </a:p>
        <a:p>
          <a:r>
            <a:rPr lang="en-US" sz="1300" b="0" i="0" u="none" strike="noStrike">
              <a:solidFill>
                <a:srgbClr val="000000"/>
              </a:solidFill>
              <a:effectLst/>
              <a:latin typeface="Times New Roman" panose="02020603050405020304" pitchFamily="18" charset="0"/>
              <a:cs typeface="Times New Roman" panose="02020603050405020304" pitchFamily="18" charset="0"/>
            </a:rPr>
            <a:t>Tania Cole: </a:t>
          </a:r>
          <a:r>
            <a:rPr lang="en-US" sz="1300">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Okay. This is a platform that we use also on our own social media, correct? </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Nicole Gibbs: </a:t>
          </a:r>
          <a:r>
            <a:rPr lang="en-US" sz="1300">
              <a:solidFill>
                <a:schemeClr val="dk1"/>
              </a:solidFill>
              <a:effectLst/>
              <a:latin typeface="Times New Roman" panose="02020603050405020304" pitchFamily="18" charset="0"/>
              <a:ea typeface="+mn-ea"/>
              <a:cs typeface="Times New Roman" panose="02020603050405020304" pitchFamily="18" charset="0"/>
            </a:rPr>
            <a:t>Yes. It's all integrated under Meltwater. We use their social media scheduling. They help us analyze our data analytics and kind of work forward on our plan for social media. </a:t>
          </a:r>
        </a:p>
        <a:p>
          <a:pPr>
            <a:buNone/>
          </a:pPr>
          <a:endParaRPr lang="en-US" sz="1300" b="0" i="0" u="none" strike="noStrike">
            <a:solidFill>
              <a:srgbClr val="000000"/>
            </a:solidFill>
            <a:effectLst/>
            <a:latin typeface="Times New Roman" panose="02020603050405020304" pitchFamily="18" charset="0"/>
            <a:cs typeface="Times New Roman" panose="02020603050405020304" pitchFamily="18" charset="0"/>
          </a:endParaRPr>
        </a:p>
        <a:p>
          <a:pPr>
            <a:buNone/>
          </a:pPr>
          <a:r>
            <a:rPr lang="en-US" sz="1300" b="0" i="0" u="none" strike="noStrike">
              <a:solidFill>
                <a:srgbClr val="000000"/>
              </a:solidFill>
              <a:effectLst/>
              <a:latin typeface="Times New Roman" panose="02020603050405020304" pitchFamily="18" charset="0"/>
              <a:cs typeface="Times New Roman" panose="02020603050405020304" pitchFamily="18" charset="0"/>
            </a:rPr>
            <a:t>Greg Gann</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Nicole, the archival of the clips and the data that you get from Meltwater, is that in their cloud or is that kept on the county premise?</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b="0" i="0" u="none" strike="noStrike">
              <a:solidFill>
                <a:srgbClr val="000000"/>
              </a:solidFill>
              <a:effectLst/>
              <a:latin typeface="Times New Roman" panose="02020603050405020304" pitchFamily="18" charset="0"/>
              <a:cs typeface="Times New Roman" panose="02020603050405020304" pitchFamily="18" charset="0"/>
            </a:rPr>
            <a:t>Nicole Gibbs</a:t>
          </a:r>
          <a:r>
            <a:rPr lang="en-US" sz="1300" b="0" i="0" u="none" strike="noStrike">
              <a:solidFill>
                <a:schemeClr val="dk1"/>
              </a:solidFill>
              <a:effectLst/>
              <a:latin typeface="Times New Roman" panose="02020603050405020304" pitchFamily="18" charset="0"/>
              <a:cs typeface="Times New Roman" panose="02020603050405020304" pitchFamily="18" charset="0"/>
            </a:rPr>
            <a:t>:</a:t>
          </a:r>
          <a:r>
            <a:rPr lang="en-US" sz="1300" b="0" i="0" u="none" strike="noStrike" baseline="0">
              <a:solidFill>
                <a:schemeClr val="dk1"/>
              </a:solidFill>
              <a:effectLst/>
              <a:latin typeface="Times New Roman" panose="02020603050405020304" pitchFamily="18" charset="0"/>
              <a:cs typeface="Times New Roman" panose="02020603050405020304" pitchFamily="18" charset="0"/>
            </a:rPr>
            <a:t> </a:t>
          </a:r>
          <a:r>
            <a:rPr lang="en-US" sz="1300">
              <a:solidFill>
                <a:schemeClr val="dk1"/>
              </a:solidFill>
              <a:effectLst/>
              <a:latin typeface="Times New Roman" panose="02020603050405020304" pitchFamily="18" charset="0"/>
              <a:ea typeface="+mn-ea"/>
              <a:cs typeface="Times New Roman" panose="02020603050405020304" pitchFamily="18" charset="0"/>
            </a:rPr>
            <a:t>It's in their cloud. If we choose to download some items, we can, by some I mean, all.</a:t>
          </a:r>
        </a:p>
        <a:p>
          <a:pPr>
            <a:buNone/>
          </a:pP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300">
            <a:effectLst/>
            <a:latin typeface="Times New Roman" panose="02020603050405020304" pitchFamily="18" charset="0"/>
            <a:cs typeface="Times New Roman" panose="02020603050405020304" pitchFamily="18" charset="0"/>
          </a:endParaRP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5"/>
  <sheetViews>
    <sheetView tabSelected="1" zoomScaleNormal="100" workbookViewId="0">
      <selection activeCell="J16" sqref="J16"/>
    </sheetView>
  </sheetViews>
  <sheetFormatPr defaultRowHeight="15" x14ac:dyDescent="0.25"/>
  <cols>
    <col min="1" max="1" width="40.85546875" style="1" customWidth="1"/>
    <col min="2" max="2" width="19.7109375" style="1" customWidth="1"/>
    <col min="3" max="3" width="36.28515625" style="1" customWidth="1"/>
    <col min="4" max="4" width="23.5703125" style="1" customWidth="1"/>
    <col min="5" max="16384" width="9.140625" style="1"/>
  </cols>
  <sheetData>
    <row r="1" spans="1:5" x14ac:dyDescent="0.25">
      <c r="A1" s="2"/>
      <c r="B1" s="2"/>
      <c r="C1" s="2"/>
    </row>
    <row r="2" spans="1:5" x14ac:dyDescent="0.25">
      <c r="A2" s="2"/>
      <c r="B2" s="2"/>
      <c r="C2" s="2"/>
    </row>
    <row r="3" spans="1:5" x14ac:dyDescent="0.25">
      <c r="A3" s="74" t="s">
        <v>66</v>
      </c>
      <c r="B3" s="2"/>
      <c r="C3" s="2"/>
    </row>
    <row r="4" spans="1:5" x14ac:dyDescent="0.25">
      <c r="A4" s="74" t="s">
        <v>67</v>
      </c>
      <c r="B4" s="2"/>
      <c r="C4" s="2"/>
    </row>
    <row r="5" spans="1:5" x14ac:dyDescent="0.25">
      <c r="A5" s="75" t="s">
        <v>68</v>
      </c>
      <c r="B5" s="24"/>
      <c r="C5" s="24"/>
      <c r="D5" s="24"/>
    </row>
    <row r="7" spans="1:5" ht="20.25" x14ac:dyDescent="0.3">
      <c r="A7" s="59" t="s">
        <v>39</v>
      </c>
      <c r="B7" s="2"/>
      <c r="C7" s="2"/>
      <c r="D7" s="2"/>
    </row>
    <row r="8" spans="1:5" x14ac:dyDescent="0.25">
      <c r="A8" s="2" t="s">
        <v>38</v>
      </c>
    </row>
    <row r="9" spans="1:5" x14ac:dyDescent="0.25">
      <c r="A9" s="1" t="s">
        <v>37</v>
      </c>
    </row>
    <row r="11" spans="1:5" x14ac:dyDescent="0.25">
      <c r="A11" s="3" t="s">
        <v>42</v>
      </c>
    </row>
    <row r="12" spans="1:5" ht="20.100000000000001" customHeight="1" x14ac:dyDescent="0.25">
      <c r="A12" s="4"/>
      <c r="B12" s="22"/>
      <c r="C12" s="16" t="s">
        <v>44</v>
      </c>
      <c r="D12" s="23"/>
    </row>
    <row r="13" spans="1:5" ht="20.100000000000001" customHeight="1" x14ac:dyDescent="0.25">
      <c r="A13" s="5" t="s">
        <v>0</v>
      </c>
      <c r="B13" s="6" t="s">
        <v>1</v>
      </c>
      <c r="C13" s="6" t="s">
        <v>2</v>
      </c>
      <c r="D13" s="6" t="s">
        <v>3</v>
      </c>
    </row>
    <row r="14" spans="1:5" s="3" customFormat="1" ht="20.100000000000001" customHeight="1" x14ac:dyDescent="0.25">
      <c r="A14" s="7" t="s">
        <v>7</v>
      </c>
      <c r="B14" s="8">
        <v>1</v>
      </c>
      <c r="C14" s="9">
        <v>42825</v>
      </c>
      <c r="D14" s="9">
        <f>C14*B14</f>
        <v>42825</v>
      </c>
      <c r="E14" s="10"/>
    </row>
    <row r="15" spans="1:5" s="3" customFormat="1" ht="20.100000000000001" customHeight="1" x14ac:dyDescent="0.25">
      <c r="A15" s="4" t="s">
        <v>4</v>
      </c>
      <c r="B15" s="17"/>
      <c r="C15" s="25" t="s">
        <v>11</v>
      </c>
      <c r="D15" s="19"/>
    </row>
    <row r="16" spans="1:5" s="3" customFormat="1" ht="20.100000000000001" customHeight="1" x14ac:dyDescent="0.25">
      <c r="A16" s="11" t="s">
        <v>5</v>
      </c>
      <c r="B16" s="13"/>
      <c r="C16" s="14" t="s">
        <v>9</v>
      </c>
      <c r="D16" s="15"/>
    </row>
    <row r="17" spans="1:4" s="3" customFormat="1" ht="20.100000000000001" customHeight="1" x14ac:dyDescent="0.25">
      <c r="A17" s="11" t="s">
        <v>6</v>
      </c>
      <c r="B17" s="13"/>
      <c r="C17" s="14" t="s">
        <v>10</v>
      </c>
      <c r="D17" s="15"/>
    </row>
    <row r="18" spans="1:4" ht="20.100000000000001" customHeight="1" x14ac:dyDescent="0.25">
      <c r="A18" s="5"/>
      <c r="B18" s="6" t="s">
        <v>1</v>
      </c>
      <c r="C18" s="6" t="s">
        <v>2</v>
      </c>
      <c r="D18" s="6" t="s">
        <v>3</v>
      </c>
    </row>
    <row r="19" spans="1:4" ht="20.100000000000001" customHeight="1" x14ac:dyDescent="0.25">
      <c r="A19" s="7" t="s">
        <v>7</v>
      </c>
      <c r="B19" s="8">
        <v>1</v>
      </c>
      <c r="C19" s="9">
        <v>44327</v>
      </c>
      <c r="D19" s="9">
        <f>B19*C19</f>
        <v>44327</v>
      </c>
    </row>
    <row r="20" spans="1:4" ht="20.100000000000001" customHeight="1" x14ac:dyDescent="0.25">
      <c r="A20" s="62" t="s">
        <v>41</v>
      </c>
      <c r="B20" s="47"/>
      <c r="C20" s="60"/>
      <c r="D20" s="61">
        <f>D14+D19</f>
        <v>87152</v>
      </c>
    </row>
    <row r="21" spans="1:4" ht="20.100000000000001" customHeight="1" x14ac:dyDescent="0.25">
      <c r="A21" s="4" t="s">
        <v>4</v>
      </c>
      <c r="B21" s="17"/>
      <c r="C21" s="18" t="s">
        <v>12</v>
      </c>
      <c r="D21" s="19"/>
    </row>
    <row r="22" spans="1:4" ht="20.100000000000001" customHeight="1" x14ac:dyDescent="0.25">
      <c r="A22" s="11" t="s">
        <v>5</v>
      </c>
      <c r="B22" s="21"/>
      <c r="C22" s="14" t="s">
        <v>13</v>
      </c>
      <c r="D22" s="20"/>
    </row>
    <row r="23" spans="1:4" ht="20.100000000000001" customHeight="1" x14ac:dyDescent="0.25">
      <c r="A23" s="11" t="s">
        <v>6</v>
      </c>
      <c r="B23" s="21"/>
      <c r="C23" s="14" t="s">
        <v>10</v>
      </c>
      <c r="D23" s="20"/>
    </row>
    <row r="24" spans="1:4" ht="20.100000000000001" customHeight="1" x14ac:dyDescent="0.25">
      <c r="A24" s="4"/>
      <c r="B24" s="22"/>
      <c r="C24" s="16" t="s">
        <v>14</v>
      </c>
      <c r="D24" s="23"/>
    </row>
    <row r="25" spans="1:4" ht="20.100000000000001" customHeight="1" x14ac:dyDescent="0.25">
      <c r="A25" s="5" t="s">
        <v>0</v>
      </c>
      <c r="B25" s="6" t="s">
        <v>1</v>
      </c>
      <c r="C25" s="6" t="s">
        <v>2</v>
      </c>
      <c r="D25" s="6" t="s">
        <v>3</v>
      </c>
    </row>
    <row r="26" spans="1:4" ht="20.100000000000001" customHeight="1" x14ac:dyDescent="0.25">
      <c r="A26" s="7" t="s">
        <v>7</v>
      </c>
      <c r="B26" s="8">
        <v>2</v>
      </c>
      <c r="C26" s="9">
        <v>43793</v>
      </c>
      <c r="D26" s="9">
        <f>B26*C26</f>
        <v>87586</v>
      </c>
    </row>
    <row r="27" spans="1:4" ht="20.100000000000001" customHeight="1" x14ac:dyDescent="0.25">
      <c r="A27" s="4" t="s">
        <v>4</v>
      </c>
      <c r="B27" s="17"/>
      <c r="C27" s="12" t="s">
        <v>15</v>
      </c>
      <c r="D27" s="19"/>
    </row>
    <row r="28" spans="1:4" ht="20.100000000000001" customHeight="1" x14ac:dyDescent="0.25">
      <c r="A28" s="11" t="s">
        <v>5</v>
      </c>
      <c r="B28" s="17"/>
      <c r="C28" s="12" t="s">
        <v>16</v>
      </c>
      <c r="D28" s="19"/>
    </row>
    <row r="29" spans="1:4" ht="20.100000000000001" customHeight="1" x14ac:dyDescent="0.25">
      <c r="A29" s="11" t="s">
        <v>6</v>
      </c>
      <c r="B29" s="17"/>
      <c r="C29" s="12" t="s">
        <v>17</v>
      </c>
      <c r="D29" s="19"/>
    </row>
    <row r="30" spans="1:4" ht="20.100000000000001" customHeight="1" x14ac:dyDescent="0.25">
      <c r="A30" s="11"/>
      <c r="B30" s="26"/>
      <c r="C30" s="27" t="s">
        <v>18</v>
      </c>
      <c r="D30" s="28"/>
    </row>
    <row r="31" spans="1:4" ht="20.100000000000001" customHeight="1" x14ac:dyDescent="0.25">
      <c r="A31" s="5" t="s">
        <v>0</v>
      </c>
      <c r="B31" s="29" t="s">
        <v>1</v>
      </c>
      <c r="C31" s="29" t="s">
        <v>2</v>
      </c>
      <c r="D31" s="29" t="s">
        <v>3</v>
      </c>
    </row>
    <row r="32" spans="1:4" ht="20.100000000000001" customHeight="1" x14ac:dyDescent="0.25">
      <c r="A32" s="7" t="s">
        <v>7</v>
      </c>
      <c r="B32" s="30">
        <v>2</v>
      </c>
      <c r="C32" s="31">
        <v>39679</v>
      </c>
      <c r="D32" s="31">
        <f>C32*B32</f>
        <v>79358</v>
      </c>
    </row>
    <row r="33" spans="1:4" ht="20.100000000000001" customHeight="1" x14ac:dyDescent="0.25">
      <c r="A33" s="4" t="s">
        <v>4</v>
      </c>
      <c r="B33" s="32"/>
      <c r="C33" s="33" t="s">
        <v>20</v>
      </c>
      <c r="D33" s="34"/>
    </row>
    <row r="34" spans="1:4" ht="20.100000000000001" customHeight="1" x14ac:dyDescent="0.25">
      <c r="A34" s="11" t="s">
        <v>5</v>
      </c>
      <c r="B34" s="32"/>
      <c r="C34" s="33" t="s">
        <v>8</v>
      </c>
      <c r="D34" s="34"/>
    </row>
    <row r="35" spans="1:4" ht="20.100000000000001" customHeight="1" x14ac:dyDescent="0.25">
      <c r="A35" s="11" t="s">
        <v>6</v>
      </c>
      <c r="B35" s="32"/>
      <c r="C35" s="33" t="s">
        <v>19</v>
      </c>
      <c r="D35" s="34"/>
    </row>
  </sheetData>
  <pageMargins left="0.7" right="0.7" top="0.75" bottom="0.75" header="0.3" footer="0.3"/>
  <pageSetup scale="75" orientation="portrait" r:id="rId1"/>
  <rowBreaks count="1" manualBreakCount="1">
    <brk id="56"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683C9-7831-4B83-8695-6E08AEDC301A}">
  <dimension ref="A1:E45"/>
  <sheetViews>
    <sheetView zoomScaleNormal="100" workbookViewId="0">
      <selection activeCell="K79" sqref="K79"/>
    </sheetView>
  </sheetViews>
  <sheetFormatPr defaultRowHeight="15" x14ac:dyDescent="0.25"/>
  <cols>
    <col min="1" max="1" width="46.140625" style="1" customWidth="1"/>
    <col min="2" max="2" width="11.7109375" style="1" customWidth="1"/>
    <col min="3" max="3" width="41.7109375" style="1" customWidth="1"/>
    <col min="4" max="4" width="19.7109375" style="1" customWidth="1"/>
    <col min="5" max="16384" width="9.140625" style="1"/>
  </cols>
  <sheetData>
    <row r="1" spans="1:5" x14ac:dyDescent="0.25">
      <c r="A1" s="2"/>
      <c r="B1" s="2"/>
      <c r="C1" s="2"/>
    </row>
    <row r="2" spans="1:5" x14ac:dyDescent="0.25">
      <c r="A2" s="24" t="s">
        <v>69</v>
      </c>
      <c r="B2" s="24"/>
      <c r="C2" s="24"/>
      <c r="D2" s="24"/>
    </row>
    <row r="4" spans="1:5" ht="20.25" x14ac:dyDescent="0.3">
      <c r="A4" s="59" t="s">
        <v>54</v>
      </c>
      <c r="B4" s="2"/>
      <c r="C4" s="2"/>
      <c r="D4" s="2"/>
    </row>
    <row r="5" spans="1:5" ht="20.25" x14ac:dyDescent="0.3">
      <c r="A5" s="59" t="s">
        <v>55</v>
      </c>
      <c r="B5" s="2"/>
      <c r="C5" s="2"/>
      <c r="D5" s="2"/>
    </row>
    <row r="6" spans="1:5" x14ac:dyDescent="0.25">
      <c r="A6" s="2" t="s">
        <v>36</v>
      </c>
    </row>
    <row r="7" spans="1:5" x14ac:dyDescent="0.25">
      <c r="A7" s="1" t="s">
        <v>40</v>
      </c>
    </row>
    <row r="9" spans="1:5" x14ac:dyDescent="0.25">
      <c r="A9" s="3" t="s">
        <v>43</v>
      </c>
    </row>
    <row r="10" spans="1:5" x14ac:dyDescent="0.25">
      <c r="A10" s="4"/>
      <c r="B10" s="22"/>
      <c r="C10" s="16" t="s">
        <v>44</v>
      </c>
      <c r="D10" s="23"/>
    </row>
    <row r="11" spans="1:5" x14ac:dyDescent="0.25">
      <c r="A11" s="5" t="s">
        <v>0</v>
      </c>
      <c r="B11" s="6" t="s">
        <v>1</v>
      </c>
      <c r="C11" s="6" t="s">
        <v>2</v>
      </c>
      <c r="D11" s="6" t="s">
        <v>3</v>
      </c>
    </row>
    <row r="12" spans="1:5" s="3" customFormat="1" ht="20.100000000000001" customHeight="1" x14ac:dyDescent="0.25">
      <c r="A12" s="7" t="s">
        <v>21</v>
      </c>
      <c r="B12" s="8">
        <v>6</v>
      </c>
      <c r="C12" s="9">
        <v>29912</v>
      </c>
      <c r="D12" s="9">
        <f>B12*C12</f>
        <v>179472</v>
      </c>
      <c r="E12" s="10"/>
    </row>
    <row r="13" spans="1:5" s="3" customFormat="1" x14ac:dyDescent="0.25">
      <c r="A13" s="4" t="s">
        <v>4</v>
      </c>
      <c r="B13" s="17"/>
      <c r="C13" s="12" t="s">
        <v>22</v>
      </c>
      <c r="D13" s="19"/>
    </row>
    <row r="14" spans="1:5" s="3" customFormat="1" x14ac:dyDescent="0.25">
      <c r="A14" s="11" t="s">
        <v>5</v>
      </c>
      <c r="B14" s="35"/>
      <c r="C14" s="14" t="s">
        <v>8</v>
      </c>
      <c r="D14" s="20"/>
    </row>
    <row r="15" spans="1:5" s="3" customFormat="1" x14ac:dyDescent="0.25">
      <c r="A15" s="11" t="s">
        <v>6</v>
      </c>
      <c r="B15" s="36"/>
      <c r="C15" s="37" t="s">
        <v>23</v>
      </c>
      <c r="D15" s="38"/>
    </row>
    <row r="16" spans="1:5" x14ac:dyDescent="0.25">
      <c r="A16" s="4"/>
      <c r="B16" s="26"/>
      <c r="C16" s="27" t="s">
        <v>24</v>
      </c>
      <c r="D16" s="28"/>
    </row>
    <row r="17" spans="1:4" x14ac:dyDescent="0.25">
      <c r="A17" s="5" t="s">
        <v>0</v>
      </c>
      <c r="B17" s="29" t="s">
        <v>1</v>
      </c>
      <c r="C17" s="29" t="s">
        <v>2</v>
      </c>
      <c r="D17" s="29" t="s">
        <v>3</v>
      </c>
    </row>
    <row r="18" spans="1:4" ht="20.100000000000001" customHeight="1" x14ac:dyDescent="0.25">
      <c r="A18" s="7" t="s">
        <v>21</v>
      </c>
      <c r="B18" s="30">
        <v>6</v>
      </c>
      <c r="C18" s="31">
        <v>26750</v>
      </c>
      <c r="D18" s="31">
        <f>B18*C18</f>
        <v>160500</v>
      </c>
    </row>
    <row r="19" spans="1:4" x14ac:dyDescent="0.25">
      <c r="A19" s="4" t="s">
        <v>4</v>
      </c>
      <c r="B19" s="39"/>
      <c r="C19" s="40" t="s">
        <v>22</v>
      </c>
      <c r="D19" s="41"/>
    </row>
    <row r="20" spans="1:4" x14ac:dyDescent="0.25">
      <c r="A20" s="11" t="s">
        <v>5</v>
      </c>
      <c r="B20" s="32"/>
      <c r="C20" s="33" t="s">
        <v>8</v>
      </c>
      <c r="D20" s="34"/>
    </row>
    <row r="21" spans="1:4" x14ac:dyDescent="0.25">
      <c r="A21" s="11" t="s">
        <v>6</v>
      </c>
      <c r="B21" s="32"/>
      <c r="C21" s="33" t="s">
        <v>25</v>
      </c>
      <c r="D21" s="34"/>
    </row>
    <row r="22" spans="1:4" ht="30" x14ac:dyDescent="0.25">
      <c r="A22" s="42"/>
      <c r="B22" s="22"/>
      <c r="C22" s="16" t="s">
        <v>26</v>
      </c>
      <c r="D22" s="23"/>
    </row>
    <row r="23" spans="1:4" x14ac:dyDescent="0.25">
      <c r="A23" s="5" t="s">
        <v>0</v>
      </c>
      <c r="B23" s="43" t="s">
        <v>1</v>
      </c>
      <c r="C23" s="43" t="s">
        <v>2</v>
      </c>
      <c r="D23" s="43" t="s">
        <v>3</v>
      </c>
    </row>
    <row r="24" spans="1:4" ht="20.100000000000001" customHeight="1" x14ac:dyDescent="0.25">
      <c r="A24" s="7" t="s">
        <v>21</v>
      </c>
      <c r="B24" s="44">
        <v>6</v>
      </c>
      <c r="C24" s="45">
        <v>27921</v>
      </c>
      <c r="D24" s="45">
        <f>C24*B24</f>
        <v>167526</v>
      </c>
    </row>
    <row r="25" spans="1:4" x14ac:dyDescent="0.25">
      <c r="A25" s="42" t="s">
        <v>4</v>
      </c>
      <c r="B25" s="17"/>
      <c r="C25" s="12" t="s">
        <v>22</v>
      </c>
      <c r="D25" s="19"/>
    </row>
    <row r="26" spans="1:4" x14ac:dyDescent="0.25">
      <c r="A26" s="46" t="s">
        <v>5</v>
      </c>
      <c r="B26" s="47"/>
      <c r="C26" s="48">
        <v>46487</v>
      </c>
      <c r="D26" s="49"/>
    </row>
    <row r="27" spans="1:4" x14ac:dyDescent="0.25">
      <c r="A27" s="46" t="s">
        <v>6</v>
      </c>
      <c r="B27" s="35"/>
      <c r="C27" s="37" t="s">
        <v>27</v>
      </c>
      <c r="D27" s="20"/>
    </row>
    <row r="28" spans="1:4" x14ac:dyDescent="0.25">
      <c r="A28" s="13" t="s">
        <v>0</v>
      </c>
      <c r="B28" s="50"/>
      <c r="C28" s="16" t="s">
        <v>14</v>
      </c>
      <c r="D28" s="51"/>
    </row>
    <row r="29" spans="1:4" ht="20.100000000000001" customHeight="1" x14ac:dyDescent="0.25">
      <c r="A29" s="7" t="s">
        <v>21</v>
      </c>
      <c r="B29" s="52" t="s">
        <v>1</v>
      </c>
      <c r="C29" s="53" t="s">
        <v>2</v>
      </c>
      <c r="D29" s="53" t="s">
        <v>3</v>
      </c>
    </row>
    <row r="30" spans="1:4" ht="20.100000000000001" customHeight="1" x14ac:dyDescent="0.25">
      <c r="A30" s="42" t="s">
        <v>4</v>
      </c>
      <c r="B30" s="8">
        <v>6</v>
      </c>
      <c r="C30" s="9">
        <v>27953</v>
      </c>
      <c r="D30" s="9">
        <f>B30*C30</f>
        <v>167718</v>
      </c>
    </row>
    <row r="31" spans="1:4" x14ac:dyDescent="0.25">
      <c r="A31" s="46" t="s">
        <v>5</v>
      </c>
      <c r="B31" s="47"/>
      <c r="C31" s="12" t="s">
        <v>28</v>
      </c>
      <c r="D31" s="49"/>
    </row>
    <row r="32" spans="1:4" x14ac:dyDescent="0.25">
      <c r="A32" s="46" t="s">
        <v>6</v>
      </c>
      <c r="B32" s="54"/>
      <c r="C32" s="55" t="s">
        <v>29</v>
      </c>
      <c r="D32" s="49"/>
    </row>
    <row r="33" spans="1:4" x14ac:dyDescent="0.25">
      <c r="A33" s="42"/>
      <c r="B33" s="47"/>
      <c r="C33" s="12" t="s">
        <v>17</v>
      </c>
      <c r="D33" s="49"/>
    </row>
    <row r="34" spans="1:4" ht="30" x14ac:dyDescent="0.25">
      <c r="A34" s="13" t="s">
        <v>0</v>
      </c>
      <c r="B34" s="50"/>
      <c r="C34" s="16" t="s">
        <v>30</v>
      </c>
      <c r="D34" s="51"/>
    </row>
    <row r="35" spans="1:4" ht="20.100000000000001" customHeight="1" x14ac:dyDescent="0.25">
      <c r="A35" s="7" t="s">
        <v>21</v>
      </c>
      <c r="B35" s="43" t="s">
        <v>1</v>
      </c>
      <c r="C35" s="43" t="s">
        <v>2</v>
      </c>
      <c r="D35" s="43" t="s">
        <v>3</v>
      </c>
    </row>
    <row r="36" spans="1:4" ht="20.100000000000001" customHeight="1" x14ac:dyDescent="0.25">
      <c r="A36" s="4" t="s">
        <v>4</v>
      </c>
      <c r="B36" s="44">
        <v>6</v>
      </c>
      <c r="C36" s="45">
        <v>28000</v>
      </c>
      <c r="D36" s="45">
        <f>B36*C36</f>
        <v>168000</v>
      </c>
    </row>
    <row r="37" spans="1:4" x14ac:dyDescent="0.25">
      <c r="A37" s="46" t="s">
        <v>5</v>
      </c>
      <c r="B37" s="47"/>
      <c r="C37" s="12" t="s">
        <v>22</v>
      </c>
      <c r="D37" s="49"/>
    </row>
    <row r="38" spans="1:4" x14ac:dyDescent="0.25">
      <c r="A38" s="46" t="s">
        <v>6</v>
      </c>
      <c r="B38" s="13"/>
      <c r="C38" s="14" t="s">
        <v>31</v>
      </c>
      <c r="D38" s="15"/>
    </row>
    <row r="39" spans="1:4" x14ac:dyDescent="0.25">
      <c r="A39" s="46"/>
      <c r="B39" s="56"/>
      <c r="C39" s="14" t="s">
        <v>32</v>
      </c>
      <c r="D39" s="15"/>
    </row>
    <row r="40" spans="1:4" x14ac:dyDescent="0.25">
      <c r="A40" s="13" t="s">
        <v>0</v>
      </c>
      <c r="B40" s="50"/>
      <c r="C40" s="57" t="s">
        <v>33</v>
      </c>
      <c r="D40" s="58"/>
    </row>
    <row r="41" spans="1:4" ht="20.100000000000001" customHeight="1" x14ac:dyDescent="0.25">
      <c r="A41" s="7" t="s">
        <v>21</v>
      </c>
      <c r="B41" s="52" t="s">
        <v>1</v>
      </c>
      <c r="C41" s="53" t="s">
        <v>2</v>
      </c>
      <c r="D41" s="53" t="s">
        <v>3</v>
      </c>
    </row>
    <row r="42" spans="1:4" ht="20.100000000000001" customHeight="1" x14ac:dyDescent="0.25">
      <c r="A42" s="42" t="s">
        <v>4</v>
      </c>
      <c r="B42" s="8">
        <v>6</v>
      </c>
      <c r="C42" s="9">
        <v>33989</v>
      </c>
      <c r="D42" s="9">
        <f>B42*C42</f>
        <v>203934</v>
      </c>
    </row>
    <row r="43" spans="1:4" x14ac:dyDescent="0.25">
      <c r="A43" s="46" t="s">
        <v>5</v>
      </c>
      <c r="B43" s="47"/>
      <c r="C43" s="12" t="s">
        <v>34</v>
      </c>
      <c r="D43" s="49"/>
    </row>
    <row r="44" spans="1:4" x14ac:dyDescent="0.25">
      <c r="A44" s="46" t="s">
        <v>6</v>
      </c>
      <c r="B44" s="54"/>
      <c r="C44" s="55">
        <v>46386</v>
      </c>
      <c r="D44" s="49"/>
    </row>
    <row r="45" spans="1:4" ht="20.100000000000001" customHeight="1" x14ac:dyDescent="0.25">
      <c r="A45" s="4"/>
      <c r="B45" s="47"/>
      <c r="C45" s="12" t="s">
        <v>35</v>
      </c>
      <c r="D45" s="49"/>
    </row>
  </sheetData>
  <pageMargins left="0.7" right="0.7" top="0.75" bottom="0.75" header="0.3" footer="0.3"/>
  <pageSetup scale="72" orientation="portrait" r:id="rId1"/>
  <rowBreaks count="1" manualBreakCount="1">
    <brk id="55"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FE1AA-37FF-40D2-A159-BFA60E931531}">
  <dimension ref="A1:B18"/>
  <sheetViews>
    <sheetView zoomScaleNormal="100" workbookViewId="0">
      <selection activeCell="D24" sqref="D24"/>
    </sheetView>
  </sheetViews>
  <sheetFormatPr defaultRowHeight="15" x14ac:dyDescent="0.25"/>
  <cols>
    <col min="1" max="1" width="63.5703125" style="1" customWidth="1"/>
    <col min="2" max="2" width="39.85546875" style="1" customWidth="1"/>
    <col min="3" max="16384" width="9.140625" style="1"/>
  </cols>
  <sheetData>
    <row r="1" spans="1:2" x14ac:dyDescent="0.25">
      <c r="A1" s="2"/>
      <c r="B1" s="2"/>
    </row>
    <row r="2" spans="1:2" x14ac:dyDescent="0.25">
      <c r="A2" s="76" t="s">
        <v>69</v>
      </c>
      <c r="B2" s="76"/>
    </row>
    <row r="3" spans="1:2" x14ac:dyDescent="0.25">
      <c r="A3" s="2"/>
      <c r="B3" s="2"/>
    </row>
    <row r="4" spans="1:2" ht="20.25" x14ac:dyDescent="0.3">
      <c r="A4" s="82" t="s">
        <v>49</v>
      </c>
      <c r="B4" s="82"/>
    </row>
    <row r="5" spans="1:2" ht="20.25" x14ac:dyDescent="0.3">
      <c r="A5" s="70" t="s">
        <v>50</v>
      </c>
      <c r="B5" s="70"/>
    </row>
    <row r="6" spans="1:2" x14ac:dyDescent="0.25">
      <c r="A6" s="80" t="s">
        <v>51</v>
      </c>
      <c r="B6" s="80"/>
    </row>
    <row r="7" spans="1:2" x14ac:dyDescent="0.25">
      <c r="A7" s="79" t="s">
        <v>52</v>
      </c>
      <c r="B7" s="79"/>
    </row>
    <row r="8" spans="1:2" x14ac:dyDescent="0.25">
      <c r="A8" s="78"/>
      <c r="B8" s="78"/>
    </row>
    <row r="9" spans="1:2" x14ac:dyDescent="0.25">
      <c r="A9" s="81" t="s">
        <v>53</v>
      </c>
      <c r="B9" s="81"/>
    </row>
    <row r="10" spans="1:2" s="64" customFormat="1" ht="20.100000000000001" customHeight="1" x14ac:dyDescent="0.25">
      <c r="A10" s="4"/>
      <c r="B10" s="63" t="s">
        <v>45</v>
      </c>
    </row>
    <row r="11" spans="1:2" s="64" customFormat="1" ht="20.100000000000001" customHeight="1" x14ac:dyDescent="0.25">
      <c r="A11" s="11" t="s">
        <v>46</v>
      </c>
      <c r="B11" s="65">
        <v>59980</v>
      </c>
    </row>
    <row r="12" spans="1:2" s="64" customFormat="1" ht="20.100000000000001" customHeight="1" x14ac:dyDescent="0.25">
      <c r="A12" s="11" t="s">
        <v>47</v>
      </c>
      <c r="B12" s="65">
        <v>55930</v>
      </c>
    </row>
    <row r="13" spans="1:2" s="64" customFormat="1" ht="20.100000000000001" customHeight="1" thickBot="1" x14ac:dyDescent="0.3">
      <c r="A13" s="11" t="s">
        <v>48</v>
      </c>
      <c r="B13" s="66">
        <v>55930</v>
      </c>
    </row>
    <row r="14" spans="1:2" s="64" customFormat="1" ht="20.100000000000001" customHeight="1" x14ac:dyDescent="0.25">
      <c r="A14" s="67" t="s">
        <v>41</v>
      </c>
      <c r="B14" s="68">
        <v>171840</v>
      </c>
    </row>
    <row r="15" spans="1:2" x14ac:dyDescent="0.25">
      <c r="A15" s="69"/>
      <c r="B15" s="69"/>
    </row>
    <row r="16" spans="1:2" x14ac:dyDescent="0.25">
      <c r="A16" s="69"/>
      <c r="B16" s="69"/>
    </row>
    <row r="17" spans="1:2" x14ac:dyDescent="0.25">
      <c r="A17" s="69"/>
      <c r="B17" s="69"/>
    </row>
    <row r="18" spans="1:2" x14ac:dyDescent="0.25">
      <c r="A18" s="69"/>
      <c r="B18" s="69"/>
    </row>
  </sheetData>
  <mergeCells count="2">
    <mergeCell ref="A9:B9"/>
    <mergeCell ref="A4:B4"/>
  </mergeCells>
  <pageMargins left="0.7" right="0.7" top="0.75" bottom="0.75" header="0.3" footer="0.3"/>
  <pageSetup scale="8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45978-08AD-4F63-BC72-3A6031C0C3E1}">
  <dimension ref="A1:B17"/>
  <sheetViews>
    <sheetView zoomScaleNormal="100" workbookViewId="0">
      <selection activeCell="F64" sqref="F64"/>
    </sheetView>
  </sheetViews>
  <sheetFormatPr defaultRowHeight="15" x14ac:dyDescent="0.25"/>
  <cols>
    <col min="1" max="1" width="52.140625" style="1" customWidth="1"/>
    <col min="2" max="2" width="51.5703125" style="1" customWidth="1"/>
    <col min="3" max="16384" width="9.140625" style="1"/>
  </cols>
  <sheetData>
    <row r="1" spans="1:2" x14ac:dyDescent="0.25">
      <c r="A1" s="2"/>
      <c r="B1" s="2"/>
    </row>
    <row r="2" spans="1:2" x14ac:dyDescent="0.25">
      <c r="A2" s="76" t="s">
        <v>69</v>
      </c>
      <c r="B2" s="76"/>
    </row>
    <row r="3" spans="1:2" x14ac:dyDescent="0.25">
      <c r="A3" s="2"/>
      <c r="B3" s="2"/>
    </row>
    <row r="4" spans="1:2" ht="20.25" x14ac:dyDescent="0.3">
      <c r="A4" s="59" t="s">
        <v>61</v>
      </c>
      <c r="B4" s="59"/>
    </row>
    <row r="5" spans="1:2" x14ac:dyDescent="0.25">
      <c r="A5" s="2" t="s">
        <v>62</v>
      </c>
      <c r="B5" s="2"/>
    </row>
    <row r="6" spans="1:2" x14ac:dyDescent="0.25">
      <c r="A6" s="1" t="s">
        <v>63</v>
      </c>
    </row>
    <row r="7" spans="1:2" x14ac:dyDescent="0.25">
      <c r="A7" s="2"/>
      <c r="B7" s="2"/>
    </row>
    <row r="8" spans="1:2" x14ac:dyDescent="0.25">
      <c r="A8" s="77" t="s">
        <v>64</v>
      </c>
      <c r="B8" s="77"/>
    </row>
    <row r="9" spans="1:2" s="64" customFormat="1" ht="20.100000000000001" customHeight="1" x14ac:dyDescent="0.25">
      <c r="A9" s="4"/>
      <c r="B9" s="63" t="s">
        <v>56</v>
      </c>
    </row>
    <row r="10" spans="1:2" s="64" customFormat="1" x14ac:dyDescent="0.25">
      <c r="A10" s="11" t="s">
        <v>57</v>
      </c>
      <c r="B10" s="71" t="s">
        <v>58</v>
      </c>
    </row>
    <row r="11" spans="1:2" s="64" customFormat="1" x14ac:dyDescent="0.25">
      <c r="A11" s="11" t="s">
        <v>59</v>
      </c>
      <c r="B11" s="71">
        <v>45000</v>
      </c>
    </row>
    <row r="12" spans="1:2" s="64" customFormat="1" x14ac:dyDescent="0.25">
      <c r="A12" s="11" t="s">
        <v>60</v>
      </c>
      <c r="B12" s="71">
        <v>45000</v>
      </c>
    </row>
    <row r="13" spans="1:2" s="64" customFormat="1" ht="15.75" thickBot="1" x14ac:dyDescent="0.3">
      <c r="A13" s="11" t="s">
        <v>65</v>
      </c>
      <c r="B13" s="72">
        <v>45000</v>
      </c>
    </row>
    <row r="14" spans="1:2" x14ac:dyDescent="0.25">
      <c r="A14" s="67" t="s">
        <v>41</v>
      </c>
      <c r="B14" s="73">
        <v>135000</v>
      </c>
    </row>
    <row r="15" spans="1:2" x14ac:dyDescent="0.25">
      <c r="A15" s="69"/>
      <c r="B15" s="69"/>
    </row>
    <row r="16" spans="1:2" x14ac:dyDescent="0.25">
      <c r="A16" s="69"/>
      <c r="B16" s="69"/>
    </row>
    <row r="17" spans="1:2" x14ac:dyDescent="0.25">
      <c r="A17" s="69"/>
      <c r="B17" s="69"/>
    </row>
  </sheetData>
  <pageMargins left="0.7" right="0.7" top="0.75" bottom="0.75" header="0.3" footer="0.3"/>
  <pageSetup scale="89" orientation="portrait" r:id="rId1"/>
  <rowBreaks count="1" manualBreakCount="1">
    <brk id="52" max="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26-0087</vt:lpstr>
      <vt:lpstr>26-0089</vt:lpstr>
      <vt:lpstr>26-2082</vt:lpstr>
      <vt:lpstr>26-2083</vt:lpstr>
      <vt:lpstr>'26-0087'!Print_Area</vt:lpstr>
      <vt:lpstr>'26-0089'!Print_Area</vt:lpstr>
      <vt:lpstr>'26-2082'!Print_Area</vt:lpstr>
      <vt:lpstr>'26-2083'!Print_Area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2026-09-10T19:12:54Z</cp:lastPrinted>
  <dcterms:created xsi:type="dcterms:W3CDTF">2026-08-18T17:31:46Z</dcterms:created>
  <dcterms:modified xsi:type="dcterms:W3CDTF">2026-09-10T20:41:59Z</dcterms:modified>
</cp:coreProperties>
</file>