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509D8EB5-3A17-4AEE-B686-92732C9F6D0F}" xr6:coauthVersionLast="47" xr6:coauthVersionMax="47" xr10:uidLastSave="{00000000-0000-0000-0000-000000000000}"/>
  <bookViews>
    <workbookView xWindow="-120" yWindow="-120" windowWidth="29040" windowHeight="15720" xr2:uid="{00000000-000D-0000-FFFF-FFFF00000000}"/>
  </bookViews>
  <sheets>
    <sheet name="26-0089" sheetId="2" r:id="rId1"/>
  </sheets>
  <definedNames>
    <definedName name="_xlnm.Print_Area" localSheetId="0">'26-0089'!$A$1:$D$95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42" i="2" l="1"/>
  <c r="D36" i="2"/>
  <c r="D30" i="2"/>
  <c r="D24" i="2"/>
  <c r="D18" i="2"/>
  <c r="D12" i="2"/>
</calcChain>
</file>

<file path=xl/sharedStrings.xml><?xml version="1.0" encoding="utf-8"?>
<sst xmlns="http://schemas.openxmlformats.org/spreadsheetml/2006/main" count="77" uniqueCount="33">
  <si>
    <t>Description</t>
  </si>
  <si>
    <t>Qty.</t>
  </si>
  <si>
    <t>Price</t>
  </si>
  <si>
    <t>Extended Price</t>
  </si>
  <si>
    <t>Make / Model / Year:</t>
  </si>
  <si>
    <t xml:space="preserve">Order Cut Off Date: </t>
  </si>
  <si>
    <t xml:space="preserve">Delivery Date: </t>
  </si>
  <si>
    <t>N/A</t>
  </si>
  <si>
    <t>Midway Motors CDJR</t>
  </si>
  <si>
    <t>60 - 90 Days from Award Date</t>
  </si>
  <si>
    <t>Six (6) Current Model Chevrolet Equinoxes</t>
  </si>
  <si>
    <t>2027 Chevrolet Equinox</t>
  </si>
  <si>
    <t>3 Months After Receiving PO Approx.</t>
  </si>
  <si>
    <t>Don Hattan Chevrolet</t>
  </si>
  <si>
    <t>60 - 90 Days ETA from Order</t>
  </si>
  <si>
    <t>EMAG Lebanon CH LLC dba Ed Morse Chevrolet Lebanon</t>
  </si>
  <si>
    <t>60-90 Days</t>
  </si>
  <si>
    <t>2027 Chevrolet Equinox LT</t>
  </si>
  <si>
    <t>Est. Spring 2027</t>
  </si>
  <si>
    <t>Nashville Automotive LLC dba Serra Chevrolet Buick GMC</t>
  </si>
  <si>
    <t>Est. June 2027</t>
  </si>
  <si>
    <t>100 Days Post PO</t>
  </si>
  <si>
    <t>One Nation Distribution, LLC</t>
  </si>
  <si>
    <t>2026 Chevrolet Equinox</t>
  </si>
  <si>
    <t>21 Days</t>
  </si>
  <si>
    <r>
      <t xml:space="preserve">       </t>
    </r>
    <r>
      <rPr>
        <b/>
        <u/>
        <sz val="11"/>
        <color theme="1"/>
        <rFont val="Times New Roman"/>
        <family val="1"/>
      </rPr>
      <t>FUNDING -- VEHICLE AQUIS.</t>
    </r>
  </si>
  <si>
    <t xml:space="preserve">       (Request sent to 113 vendors)</t>
  </si>
  <si>
    <t xml:space="preserve">       RFB #26-0089   PR #8336</t>
  </si>
  <si>
    <t>Davis - Moore Automotive</t>
  </si>
  <si>
    <t xml:space="preserve">2.  SIX (6) CURRENT MODEL CHEVROLET EQUINOXES -- FLEET MANAGEMENT / </t>
  </si>
  <si>
    <t xml:space="preserve">     SHERIFF'S OFFICE</t>
  </si>
  <si>
    <t>BOARD OF BIDS AND CONTRACTS SEPTEMBER 10, 2026</t>
  </si>
  <si>
    <t>BOCC APPROVAL SEPTEMBER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</si>
</sst>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sz val="11"/>
      <color theme="1"/>
      <name val="Aptos Narrow"/>
      <family val="2"/>
      <scheme val="minor"/>
    </font>
    <font>
      <b/>
      <sz val="16"/>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57">
    <xf numFmtId="0" fontId="0" fillId="0" borderId="0" xfId="0"/>
    <xf numFmtId="0" fontId="2" fillId="0" borderId="0" xfId="0" applyFont="1"/>
    <xf numFmtId="0" fontId="1" fillId="0" borderId="0" xfId="0" applyFont="1"/>
    <xf numFmtId="0" fontId="2" fillId="2" borderId="0" xfId="0" applyFont="1" applyFill="1"/>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xf>
    <xf numFmtId="0" fontId="2" fillId="0" borderId="1" xfId="0" applyFont="1" applyBorder="1" applyAlignment="1">
      <alignment vertical="center"/>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2" borderId="5" xfId="0" applyFont="1" applyFill="1" applyBorder="1"/>
    <xf numFmtId="0" fontId="2" fillId="2" borderId="1"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4" xfId="0" applyFont="1" applyFill="1" applyBorder="1" applyAlignment="1">
      <alignment vertical="center" wrapText="1"/>
    </xf>
    <xf numFmtId="0" fontId="2" fillId="0" borderId="4" xfId="0" applyFont="1" applyBorder="1" applyAlignment="1">
      <alignment vertical="center" wrapText="1"/>
    </xf>
    <xf numFmtId="0" fontId="2" fillId="3" borderId="2" xfId="0" applyFont="1" applyFill="1" applyBorder="1" applyAlignment="1">
      <alignment vertical="center" wrapText="1"/>
    </xf>
    <xf numFmtId="0" fontId="2" fillId="3" borderId="4" xfId="0" applyFont="1" applyFill="1" applyBorder="1" applyAlignment="1">
      <alignment vertical="center" wrapText="1"/>
    </xf>
    <xf numFmtId="0" fontId="1" fillId="0" borderId="0" xfId="0" applyFont="1" applyAlignment="1">
      <alignment horizontal="left" vertical="center"/>
    </xf>
    <xf numFmtId="0" fontId="1" fillId="3" borderId="2" xfId="0" applyFont="1" applyFill="1" applyBorder="1" applyAlignment="1">
      <alignment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vertical="center" wrapText="1"/>
    </xf>
    <xf numFmtId="164" fontId="1" fillId="0" borderId="1" xfId="0" applyNumberFormat="1" applyFont="1" applyBorder="1" applyAlignment="1">
      <alignment horizontal="center" vertical="center"/>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vertical="center" wrapText="1"/>
    </xf>
    <xf numFmtId="14" fontId="2" fillId="0" borderId="2" xfId="0" applyNumberFormat="1"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vertical="center" wrapText="1"/>
    </xf>
    <xf numFmtId="0" fontId="2" fillId="0" borderId="2" xfId="0" applyFont="1" applyBorder="1" applyAlignment="1">
      <alignment horizontal="left" vertical="center"/>
    </xf>
    <xf numFmtId="164" fontId="2" fillId="0" borderId="9" xfId="0" applyNumberFormat="1" applyFont="1" applyBorder="1" applyAlignment="1">
      <alignment horizontal="center" vertical="center"/>
    </xf>
    <xf numFmtId="0" fontId="2" fillId="2" borderId="10" xfId="0" applyFont="1" applyFill="1" applyBorder="1" applyAlignment="1">
      <alignment horizontal="center" vertical="center" wrapText="1"/>
    </xf>
    <xf numFmtId="164" fontId="2" fillId="2" borderId="10" xfId="0" applyNumberFormat="1"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14" fontId="2" fillId="0" borderId="3" xfId="0" applyNumberFormat="1" applyFont="1" applyBorder="1" applyAlignment="1">
      <alignment horizontal="center" vertical="center" wrapText="1"/>
    </xf>
    <xf numFmtId="0" fontId="2" fillId="2"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164" fontId="2" fillId="0" borderId="11" xfId="0" applyNumberFormat="1" applyFont="1" applyBorder="1" applyAlignment="1">
      <alignment horizontal="center" vertical="center"/>
    </xf>
    <xf numFmtId="164" fontId="2" fillId="0" borderId="10" xfId="0" applyNumberFormat="1" applyFont="1" applyBorder="1" applyAlignment="1">
      <alignment horizontal="center" vertical="center"/>
    </xf>
    <xf numFmtId="14" fontId="2" fillId="2" borderId="2"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0" fontId="2" fillId="0" borderId="6" xfId="0" applyFont="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5" fillId="0" borderId="0" xfId="0" applyFo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21771</xdr:colOff>
      <xdr:row>45</xdr:row>
      <xdr:rowOff>16329</xdr:rowOff>
    </xdr:from>
    <xdr:to>
      <xdr:col>3</xdr:col>
      <xdr:colOff>1306286</xdr:colOff>
      <xdr:row>94</xdr:row>
      <xdr:rowOff>9525</xdr:rowOff>
    </xdr:to>
    <xdr:sp macro="" textlink="">
      <xdr:nvSpPr>
        <xdr:cNvPr id="2" name="TextBox 1">
          <a:extLst>
            <a:ext uri="{FF2B5EF4-FFF2-40B4-BE49-F238E27FC236}">
              <a16:creationId xmlns:a16="http://schemas.microsoft.com/office/drawing/2014/main" id="{113194CD-D769-4267-8CEC-99CD467C64A9}"/>
            </a:ext>
          </a:extLst>
        </xdr:cNvPr>
        <xdr:cNvSpPr txBox="1"/>
      </xdr:nvSpPr>
      <xdr:spPr>
        <a:xfrm>
          <a:off x="21771" y="9674679"/>
          <a:ext cx="7923440" cy="93276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400" baseline="0">
              <a:solidFill>
                <a:schemeClr val="dk1"/>
              </a:solidFill>
              <a:effectLst/>
              <a:latin typeface="Times New Roman" panose="02020603050405020304" pitchFamily="18" charset="0"/>
              <a:ea typeface="+mn-ea"/>
              <a:cs typeface="Times New Roman" panose="02020603050405020304" pitchFamily="18" charset="0"/>
            </a:rPr>
            <a:t>On the recommendation of Britt Rosencutter, on behalf of Fleet Management and the Sheriff's Office, Jennifer Blasi moved to </a:t>
          </a:r>
          <a:r>
            <a:rPr lang="en-US" sz="1400" b="1" baseline="0">
              <a:solidFill>
                <a:schemeClr val="dk1"/>
              </a:solidFill>
              <a:effectLst/>
              <a:latin typeface="Times New Roman" panose="02020603050405020304" pitchFamily="18" charset="0"/>
              <a:ea typeface="+mn-ea"/>
              <a:cs typeface="Times New Roman" panose="02020603050405020304" pitchFamily="18" charset="0"/>
            </a:rPr>
            <a:t>accept the low bid from Don Hattan Chevrolet in the amount of </a:t>
          </a:r>
          <a:r>
            <a:rPr lang="en-US" sz="1400" b="1" i="0">
              <a:solidFill>
                <a:schemeClr val="dk1"/>
              </a:solidFill>
              <a:effectLst/>
              <a:latin typeface="Times New Roman" panose="02020603050405020304" pitchFamily="18" charset="0"/>
              <a:ea typeface="+mn-ea"/>
              <a:cs typeface="Times New Roman" panose="02020603050405020304" pitchFamily="18" charset="0"/>
            </a:rPr>
            <a:t>$160,500.00</a:t>
          </a:r>
          <a:r>
            <a:rPr lang="en-US" sz="1400" b="1" baseline="0">
              <a:solidFill>
                <a:schemeClr val="dk1"/>
              </a:solidFill>
              <a:effectLst/>
              <a:latin typeface="Times New Roman" panose="02020603050405020304" pitchFamily="18" charset="0"/>
              <a:ea typeface="+mn-ea"/>
              <a:cs typeface="Times New Roman" panose="02020603050405020304" pitchFamily="18" charset="0"/>
            </a:rPr>
            <a:t>.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Kenly Zehring seconded the motion. The motion passed 4 to 1 with Tim Myers abstaining.</a:t>
          </a:r>
          <a:endParaRPr lang="en-US" sz="1400" b="1"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These vehicles will be used by the Sheriff’s Office Investigations'</a:t>
          </a:r>
          <a:r>
            <a:rPr lang="en-US" sz="1300" baseline="0">
              <a:solidFill>
                <a:schemeClr val="dk1"/>
              </a:solidFill>
              <a:effectLst/>
              <a:latin typeface="Times New Roman" panose="02020603050405020304" pitchFamily="18" charset="0"/>
              <a:ea typeface="+mn-ea"/>
              <a:cs typeface="Times New Roman" panose="02020603050405020304" pitchFamily="18" charset="0"/>
            </a:rPr>
            <a:t> personnel for their everyday tasks</a:t>
          </a:r>
          <a:r>
            <a:rPr lang="en-US" sz="1300">
              <a:solidFill>
                <a:schemeClr val="dk1"/>
              </a:solidFill>
              <a:effectLst/>
              <a:latin typeface="Times New Roman" panose="02020603050405020304" pitchFamily="18" charset="0"/>
              <a:ea typeface="+mn-ea"/>
              <a:cs typeface="Times New Roman" panose="02020603050405020304" pitchFamily="18" charset="0"/>
            </a:rPr>
            <a:t>. </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baseline="0">
              <a:solidFill>
                <a:schemeClr val="dk1"/>
              </a:solidFill>
              <a:effectLst/>
              <a:latin typeface="Times New Roman" panose="02020603050405020304" pitchFamily="18" charset="0"/>
              <a:ea typeface="+mn-ea"/>
              <a:cs typeface="Times New Roman" panose="02020603050405020304" pitchFamily="18" charset="0"/>
            </a:rPr>
            <a:t>Notes:</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Fleet evaluates all vehicles and equipment up for replacement before requesting bids.</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u="sng" baseline="0">
              <a:solidFill>
                <a:schemeClr val="dk1"/>
              </a:solidFill>
              <a:effectLst/>
              <a:latin typeface="Times New Roman" panose="02020603050405020304" pitchFamily="18" charset="0"/>
              <a:ea typeface="+mn-ea"/>
              <a:cs typeface="Times New Roman" panose="02020603050405020304" pitchFamily="18" charset="0"/>
            </a:rPr>
            <a:t>Vehicle #</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Year</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Make &amp; Model</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VIN #</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Points</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Mileage</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3839             2013        Chevrolet Impala       2G1WF5E34D1103613      17.2        160,709</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$9,165.57 – Set aside paid $39,291.12.</a:t>
          </a:r>
        </a:p>
        <a:p>
          <a:pPr eaLnBrk="1" fontAlgn="auto" latinLnBrk="0" hangingPunct="1"/>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3840             2013        Chevrolet Impala       2G1WF5E37D1104304      16.7        123,519</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$12,800.38 - Set Aside paid $39,291.12.</a:t>
          </a:r>
        </a:p>
        <a:p>
          <a:pPr eaLnBrk="1" fontAlgn="auto" latinLnBrk="0" hangingPunct="1"/>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3843             2013        Chevrolet Impala       2G1WF5E31D1106095      16           141,813</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$7,784.86 – Set aside paid $39,291.12.</a:t>
          </a:r>
        </a:p>
        <a:p>
          <a:pPr eaLnBrk="1" fontAlgn="auto" latinLnBrk="0" hangingPunct="1"/>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3854             2013        Dodge Charger           2C3CDXAG0DH541724   20       </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169,845</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$12,800.38 - Set Aside paid $39,291.12.</a:t>
          </a:r>
          <a:endParaRPr lang="en-US" sz="1300">
            <a:effectLst/>
            <a:latin typeface="Times New Roman" panose="02020603050405020304" pitchFamily="18" charset="0"/>
            <a:cs typeface="Times New Roman" panose="02020603050405020304" pitchFamily="18" charset="0"/>
          </a:endParaRPr>
        </a:p>
        <a:p>
          <a:pPr eaLnBrk="1" fontAlgn="auto" latinLnBrk="0" hangingPunct="1"/>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3857            2013        Chevrolet Impala      2G1WF5E33D1264065        17.2        124,574</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$12,051.62 – Set aside paid $37,374.48.</a:t>
          </a:r>
        </a:p>
        <a:p>
          <a:pPr eaLnBrk="1" fontAlgn="auto" latinLnBrk="0" hangingPunct="1"/>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3860            2013        Chevrolet Impala       2G1WF5E33D1265474       20           185,718</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$14,634.60 – Set aside paid $37,614.06.</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These are replacement</a:t>
          </a:r>
          <a:r>
            <a:rPr lang="en-US" sz="1300" baseline="0">
              <a:solidFill>
                <a:schemeClr val="dk1"/>
              </a:solidFill>
              <a:effectLst/>
              <a:latin typeface="Times New Roman" panose="02020603050405020304" pitchFamily="18" charset="0"/>
              <a:ea typeface="+mn-ea"/>
              <a:cs typeface="Times New Roman" panose="02020603050405020304" pitchFamily="18" charset="0"/>
            </a:rPr>
            <a:t> vehicles. </a:t>
          </a:r>
          <a:r>
            <a:rPr lang="en-US" sz="1300">
              <a:solidFill>
                <a:schemeClr val="dk1"/>
              </a:solidFill>
              <a:effectLst/>
              <a:latin typeface="Times New Roman" panose="02020603050405020304" pitchFamily="18" charset="0"/>
              <a:ea typeface="+mn-ea"/>
              <a:cs typeface="Times New Roman" panose="02020603050405020304" pitchFamily="18" charset="0"/>
            </a:rPr>
            <a:t>Surplus will be sold at auction.</a:t>
          </a:r>
        </a:p>
        <a:p>
          <a:endParaRPr lang="en-US" sz="1300" b="1">
            <a:solidFill>
              <a:schemeClr val="dk1"/>
            </a:solidFill>
            <a:effectLst/>
            <a:latin typeface="Times New Roman" panose="02020603050405020304" pitchFamily="18" charset="0"/>
            <a:ea typeface="+mn-ea"/>
            <a:cs typeface="Times New Roman" panose="02020603050405020304" pitchFamily="18" charset="0"/>
          </a:endParaRPr>
        </a:p>
        <a:p>
          <a:r>
            <a:rPr lang="en-US" sz="1300" b="1">
              <a:solidFill>
                <a:schemeClr val="dk1"/>
              </a:solidFill>
              <a:effectLst/>
              <a:latin typeface="Times New Roman" panose="02020603050405020304" pitchFamily="18" charset="0"/>
              <a:ea typeface="+mn-ea"/>
              <a:cs typeface="Times New Roman" panose="02020603050405020304" pitchFamily="18" charset="0"/>
            </a:rPr>
            <a:t>Questions and Answers</a:t>
          </a:r>
        </a:p>
        <a:p>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Greg Gann</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I'd just like to note that these are</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13 year old vehicles. As Beau mentioned earlier, the cost of maintaining those vehicles is becoming increasingly high. Correct?</a:t>
          </a: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Beau Bergeron</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That is correct, yes.</a:t>
          </a:r>
          <a:r>
            <a:rPr lang="en-US" sz="1300" baseline="0">
              <a:solidFill>
                <a:schemeClr val="dk1"/>
              </a:solidFill>
              <a:effectLst/>
              <a:latin typeface="Times New Roman" panose="02020603050405020304" pitchFamily="18" charset="0"/>
              <a:ea typeface="+mn-ea"/>
              <a:cs typeface="Times New Roman" panose="02020603050405020304" pitchFamily="18" charset="0"/>
            </a:rPr>
            <a:t> T</a:t>
          </a:r>
          <a:r>
            <a:rPr lang="en-US" sz="1300">
              <a:solidFill>
                <a:schemeClr val="dk1"/>
              </a:solidFill>
              <a:effectLst/>
              <a:latin typeface="Times New Roman" panose="02020603050405020304" pitchFamily="18" charset="0"/>
              <a:ea typeface="+mn-ea"/>
              <a:cs typeface="Times New Roman" panose="02020603050405020304" pitchFamily="18" charset="0"/>
            </a:rPr>
            <a:t>hese were part of that original and different order. The reason we went with Equinox this time is so we can get rear equipment partitions but we can't get front prisoner partitions. A few of these need partitions in them. </a:t>
          </a:r>
        </a:p>
        <a:p>
          <a:pPr>
            <a:buNone/>
          </a:pPr>
          <a:endParaRPr lang="en-US" sz="1300">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It sounds like you've worked with the Sheriff's Office on what their needs are for this as well. </a:t>
          </a:r>
        </a:p>
        <a:p>
          <a:pPr>
            <a:buNone/>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a:buNone/>
          </a:pPr>
          <a:r>
            <a:rPr lang="en-US" sz="1300">
              <a:solidFill>
                <a:schemeClr val="dk1"/>
              </a:solidFill>
              <a:effectLst/>
              <a:latin typeface="Times New Roman" panose="02020603050405020304" pitchFamily="18" charset="0"/>
              <a:ea typeface="+mn-ea"/>
              <a:cs typeface="Times New Roman" panose="02020603050405020304" pitchFamily="18" charset="0"/>
            </a:rPr>
            <a:t>Beau Bergeron: Yes. We had lengthy discussions </a:t>
          </a:r>
          <a:endParaRPr lang="en-US" sz="1300">
            <a:effectLst/>
            <a:latin typeface="Times New Roman" panose="02020603050405020304" pitchFamily="18" charset="0"/>
            <a:cs typeface="Times New Roman" panose="02020603050405020304" pitchFamily="18" charset="0"/>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683C9-7831-4B83-8695-6E08AEDC301A}">
  <dimension ref="A1:E45"/>
  <sheetViews>
    <sheetView tabSelected="1" zoomScaleNormal="100" workbookViewId="0">
      <selection activeCell="K15" sqref="K15"/>
    </sheetView>
  </sheetViews>
  <sheetFormatPr defaultRowHeight="15" x14ac:dyDescent="0.25"/>
  <cols>
    <col min="1" max="1" width="46.140625" style="1" customWidth="1"/>
    <col min="2" max="2" width="11.7109375" style="1" customWidth="1"/>
    <col min="3" max="3" width="41.7109375" style="1" customWidth="1"/>
    <col min="4" max="4" width="19.7109375" style="1" customWidth="1"/>
    <col min="5" max="16384" width="9.140625" style="1"/>
  </cols>
  <sheetData>
    <row r="1" spans="1:5" x14ac:dyDescent="0.25">
      <c r="A1" s="2" t="s">
        <v>32</v>
      </c>
      <c r="B1" s="2"/>
      <c r="C1" s="2"/>
    </row>
    <row r="2" spans="1:5" x14ac:dyDescent="0.25">
      <c r="A2" s="22" t="s">
        <v>31</v>
      </c>
      <c r="B2" s="22"/>
      <c r="C2" s="22"/>
      <c r="D2" s="22"/>
    </row>
    <row r="4" spans="1:5" ht="20.25" x14ac:dyDescent="0.3">
      <c r="A4" s="56" t="s">
        <v>29</v>
      </c>
      <c r="B4" s="2"/>
      <c r="C4" s="2"/>
      <c r="D4" s="2"/>
    </row>
    <row r="5" spans="1:5" ht="20.25" x14ac:dyDescent="0.3">
      <c r="A5" s="56" t="s">
        <v>30</v>
      </c>
      <c r="B5" s="2"/>
      <c r="C5" s="2"/>
      <c r="D5" s="2"/>
    </row>
    <row r="6" spans="1:5" x14ac:dyDescent="0.25">
      <c r="A6" s="2" t="s">
        <v>25</v>
      </c>
    </row>
    <row r="7" spans="1:5" x14ac:dyDescent="0.25">
      <c r="A7" s="1" t="s">
        <v>26</v>
      </c>
    </row>
    <row r="9" spans="1:5" x14ac:dyDescent="0.25">
      <c r="A9" s="3" t="s">
        <v>27</v>
      </c>
    </row>
    <row r="10" spans="1:5" x14ac:dyDescent="0.25">
      <c r="A10" s="4"/>
      <c r="B10" s="20"/>
      <c r="C10" s="16" t="s">
        <v>28</v>
      </c>
      <c r="D10" s="21"/>
    </row>
    <row r="11" spans="1:5" x14ac:dyDescent="0.25">
      <c r="A11" s="5" t="s">
        <v>0</v>
      </c>
      <c r="B11" s="6" t="s">
        <v>1</v>
      </c>
      <c r="C11" s="6" t="s">
        <v>2</v>
      </c>
      <c r="D11" s="6" t="s">
        <v>3</v>
      </c>
    </row>
    <row r="12" spans="1:5" s="3" customFormat="1" ht="20.100000000000001" customHeight="1" x14ac:dyDescent="0.25">
      <c r="A12" s="7" t="s">
        <v>10</v>
      </c>
      <c r="B12" s="8">
        <v>6</v>
      </c>
      <c r="C12" s="9">
        <v>29912</v>
      </c>
      <c r="D12" s="9">
        <f>B12*C12</f>
        <v>179472</v>
      </c>
      <c r="E12" s="10"/>
    </row>
    <row r="13" spans="1:5" s="3" customFormat="1" x14ac:dyDescent="0.25">
      <c r="A13" s="4" t="s">
        <v>4</v>
      </c>
      <c r="B13" s="17"/>
      <c r="C13" s="12" t="s">
        <v>11</v>
      </c>
      <c r="D13" s="18"/>
    </row>
    <row r="14" spans="1:5" s="3" customFormat="1" x14ac:dyDescent="0.25">
      <c r="A14" s="11" t="s">
        <v>5</v>
      </c>
      <c r="B14" s="32"/>
      <c r="C14" s="14" t="s">
        <v>7</v>
      </c>
      <c r="D14" s="19"/>
    </row>
    <row r="15" spans="1:5" s="3" customFormat="1" x14ac:dyDescent="0.25">
      <c r="A15" s="11" t="s">
        <v>6</v>
      </c>
      <c r="B15" s="33"/>
      <c r="C15" s="34" t="s">
        <v>12</v>
      </c>
      <c r="D15" s="35"/>
    </row>
    <row r="16" spans="1:5" x14ac:dyDescent="0.25">
      <c r="A16" s="4"/>
      <c r="B16" s="23"/>
      <c r="C16" s="24" t="s">
        <v>13</v>
      </c>
      <c r="D16" s="25"/>
    </row>
    <row r="17" spans="1:4" x14ac:dyDescent="0.25">
      <c r="A17" s="5" t="s">
        <v>0</v>
      </c>
      <c r="B17" s="26" t="s">
        <v>1</v>
      </c>
      <c r="C17" s="26" t="s">
        <v>2</v>
      </c>
      <c r="D17" s="26" t="s">
        <v>3</v>
      </c>
    </row>
    <row r="18" spans="1:4" ht="20.100000000000001" customHeight="1" x14ac:dyDescent="0.25">
      <c r="A18" s="7" t="s">
        <v>10</v>
      </c>
      <c r="B18" s="27">
        <v>6</v>
      </c>
      <c r="C18" s="28">
        <v>26750</v>
      </c>
      <c r="D18" s="28">
        <f>B18*C18</f>
        <v>160500</v>
      </c>
    </row>
    <row r="19" spans="1:4" x14ac:dyDescent="0.25">
      <c r="A19" s="4" t="s">
        <v>4</v>
      </c>
      <c r="B19" s="36"/>
      <c r="C19" s="37" t="s">
        <v>11</v>
      </c>
      <c r="D19" s="38"/>
    </row>
    <row r="20" spans="1:4" x14ac:dyDescent="0.25">
      <c r="A20" s="11" t="s">
        <v>5</v>
      </c>
      <c r="B20" s="29"/>
      <c r="C20" s="30" t="s">
        <v>7</v>
      </c>
      <c r="D20" s="31"/>
    </row>
    <row r="21" spans="1:4" x14ac:dyDescent="0.25">
      <c r="A21" s="11" t="s">
        <v>6</v>
      </c>
      <c r="B21" s="29"/>
      <c r="C21" s="30" t="s">
        <v>14</v>
      </c>
      <c r="D21" s="31"/>
    </row>
    <row r="22" spans="1:4" ht="30" x14ac:dyDescent="0.25">
      <c r="A22" s="39"/>
      <c r="B22" s="20"/>
      <c r="C22" s="16" t="s">
        <v>15</v>
      </c>
      <c r="D22" s="21"/>
    </row>
    <row r="23" spans="1:4" x14ac:dyDescent="0.25">
      <c r="A23" s="5" t="s">
        <v>0</v>
      </c>
      <c r="B23" s="40" t="s">
        <v>1</v>
      </c>
      <c r="C23" s="40" t="s">
        <v>2</v>
      </c>
      <c r="D23" s="40" t="s">
        <v>3</v>
      </c>
    </row>
    <row r="24" spans="1:4" ht="20.100000000000001" customHeight="1" x14ac:dyDescent="0.25">
      <c r="A24" s="7" t="s">
        <v>10</v>
      </c>
      <c r="B24" s="41">
        <v>6</v>
      </c>
      <c r="C24" s="42">
        <v>27921</v>
      </c>
      <c r="D24" s="42">
        <f>C24*B24</f>
        <v>167526</v>
      </c>
    </row>
    <row r="25" spans="1:4" x14ac:dyDescent="0.25">
      <c r="A25" s="39" t="s">
        <v>4</v>
      </c>
      <c r="B25" s="17"/>
      <c r="C25" s="12" t="s">
        <v>11</v>
      </c>
      <c r="D25" s="18"/>
    </row>
    <row r="26" spans="1:4" x14ac:dyDescent="0.25">
      <c r="A26" s="43" t="s">
        <v>5</v>
      </c>
      <c r="B26" s="44"/>
      <c r="C26" s="45">
        <v>46487</v>
      </c>
      <c r="D26" s="46"/>
    </row>
    <row r="27" spans="1:4" x14ac:dyDescent="0.25">
      <c r="A27" s="43" t="s">
        <v>6</v>
      </c>
      <c r="B27" s="32"/>
      <c r="C27" s="34" t="s">
        <v>16</v>
      </c>
      <c r="D27" s="19"/>
    </row>
    <row r="28" spans="1:4" x14ac:dyDescent="0.25">
      <c r="A28" s="13" t="s">
        <v>0</v>
      </c>
      <c r="B28" s="47"/>
      <c r="C28" s="16" t="s">
        <v>8</v>
      </c>
      <c r="D28" s="48"/>
    </row>
    <row r="29" spans="1:4" ht="20.100000000000001" customHeight="1" x14ac:dyDescent="0.25">
      <c r="A29" s="7" t="s">
        <v>10</v>
      </c>
      <c r="B29" s="49" t="s">
        <v>1</v>
      </c>
      <c r="C29" s="50" t="s">
        <v>2</v>
      </c>
      <c r="D29" s="50" t="s">
        <v>3</v>
      </c>
    </row>
    <row r="30" spans="1:4" ht="20.100000000000001" customHeight="1" x14ac:dyDescent="0.25">
      <c r="A30" s="39" t="s">
        <v>4</v>
      </c>
      <c r="B30" s="8">
        <v>6</v>
      </c>
      <c r="C30" s="9">
        <v>27953</v>
      </c>
      <c r="D30" s="9">
        <f>B30*C30</f>
        <v>167718</v>
      </c>
    </row>
    <row r="31" spans="1:4" x14ac:dyDescent="0.25">
      <c r="A31" s="43" t="s">
        <v>5</v>
      </c>
      <c r="B31" s="44"/>
      <c r="C31" s="12" t="s">
        <v>17</v>
      </c>
      <c r="D31" s="46"/>
    </row>
    <row r="32" spans="1:4" x14ac:dyDescent="0.25">
      <c r="A32" s="43" t="s">
        <v>6</v>
      </c>
      <c r="B32" s="51"/>
      <c r="C32" s="52" t="s">
        <v>18</v>
      </c>
      <c r="D32" s="46"/>
    </row>
    <row r="33" spans="1:4" x14ac:dyDescent="0.25">
      <c r="A33" s="39"/>
      <c r="B33" s="44"/>
      <c r="C33" s="12" t="s">
        <v>9</v>
      </c>
      <c r="D33" s="46"/>
    </row>
    <row r="34" spans="1:4" ht="30" x14ac:dyDescent="0.25">
      <c r="A34" s="13" t="s">
        <v>0</v>
      </c>
      <c r="B34" s="47"/>
      <c r="C34" s="16" t="s">
        <v>19</v>
      </c>
      <c r="D34" s="48"/>
    </row>
    <row r="35" spans="1:4" ht="20.100000000000001" customHeight="1" x14ac:dyDescent="0.25">
      <c r="A35" s="7" t="s">
        <v>10</v>
      </c>
      <c r="B35" s="40" t="s">
        <v>1</v>
      </c>
      <c r="C35" s="40" t="s">
        <v>2</v>
      </c>
      <c r="D35" s="40" t="s">
        <v>3</v>
      </c>
    </row>
    <row r="36" spans="1:4" ht="20.100000000000001" customHeight="1" x14ac:dyDescent="0.25">
      <c r="A36" s="4" t="s">
        <v>4</v>
      </c>
      <c r="B36" s="41">
        <v>6</v>
      </c>
      <c r="C36" s="42">
        <v>28000</v>
      </c>
      <c r="D36" s="42">
        <f>B36*C36</f>
        <v>168000</v>
      </c>
    </row>
    <row r="37" spans="1:4" x14ac:dyDescent="0.25">
      <c r="A37" s="43" t="s">
        <v>5</v>
      </c>
      <c r="B37" s="44"/>
      <c r="C37" s="12" t="s">
        <v>11</v>
      </c>
      <c r="D37" s="46"/>
    </row>
    <row r="38" spans="1:4" x14ac:dyDescent="0.25">
      <c r="A38" s="43" t="s">
        <v>6</v>
      </c>
      <c r="B38" s="13"/>
      <c r="C38" s="14" t="s">
        <v>20</v>
      </c>
      <c r="D38" s="15"/>
    </row>
    <row r="39" spans="1:4" x14ac:dyDescent="0.25">
      <c r="A39" s="43"/>
      <c r="B39" s="53"/>
      <c r="C39" s="14" t="s">
        <v>21</v>
      </c>
      <c r="D39" s="15"/>
    </row>
    <row r="40" spans="1:4" x14ac:dyDescent="0.25">
      <c r="A40" s="13" t="s">
        <v>0</v>
      </c>
      <c r="B40" s="47"/>
      <c r="C40" s="54" t="s">
        <v>22</v>
      </c>
      <c r="D40" s="55"/>
    </row>
    <row r="41" spans="1:4" ht="20.100000000000001" customHeight="1" x14ac:dyDescent="0.25">
      <c r="A41" s="7" t="s">
        <v>10</v>
      </c>
      <c r="B41" s="49" t="s">
        <v>1</v>
      </c>
      <c r="C41" s="50" t="s">
        <v>2</v>
      </c>
      <c r="D41" s="50" t="s">
        <v>3</v>
      </c>
    </row>
    <row r="42" spans="1:4" ht="20.100000000000001" customHeight="1" x14ac:dyDescent="0.25">
      <c r="A42" s="39" t="s">
        <v>4</v>
      </c>
      <c r="B42" s="8">
        <v>6</v>
      </c>
      <c r="C42" s="9">
        <v>33989</v>
      </c>
      <c r="D42" s="9">
        <f>B42*C42</f>
        <v>203934</v>
      </c>
    </row>
    <row r="43" spans="1:4" x14ac:dyDescent="0.25">
      <c r="A43" s="43" t="s">
        <v>5</v>
      </c>
      <c r="B43" s="44"/>
      <c r="C43" s="12" t="s">
        <v>23</v>
      </c>
      <c r="D43" s="46"/>
    </row>
    <row r="44" spans="1:4" x14ac:dyDescent="0.25">
      <c r="A44" s="43" t="s">
        <v>6</v>
      </c>
      <c r="B44" s="51"/>
      <c r="C44" s="52">
        <v>46386</v>
      </c>
      <c r="D44" s="46"/>
    </row>
    <row r="45" spans="1:4" ht="20.100000000000001" customHeight="1" x14ac:dyDescent="0.25">
      <c r="A45" s="4"/>
      <c r="B45" s="44"/>
      <c r="C45" s="12" t="s">
        <v>24</v>
      </c>
      <c r="D45" s="46"/>
    </row>
  </sheetData>
  <pageMargins left="0.7" right="0.7" top="0.75" bottom="0.75" header="0.3" footer="0.3"/>
  <pageSetup scale="72" orientation="portrait" r:id="rId1"/>
  <rowBreaks count="1" manualBreakCount="1">
    <brk id="55"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26-0089</vt:lpstr>
      <vt:lpstr>'26-0089'!Print_Area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2026-09-16T15:00:27Z</cp:lastPrinted>
  <dcterms:created xsi:type="dcterms:W3CDTF">2026-08-18T17:31:46Z</dcterms:created>
  <dcterms:modified xsi:type="dcterms:W3CDTF">2026-09-16T15:02:44Z</dcterms:modified>
</cp:coreProperties>
</file>